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6" i="1"/>
  <c r="G36"/>
  <c r="F36"/>
  <c r="H38"/>
  <c r="G38"/>
  <c r="F38"/>
  <c r="H70"/>
  <c r="G70"/>
  <c r="F70"/>
  <c r="G7" i="2"/>
  <c r="F7"/>
  <c r="E7"/>
  <c r="G16"/>
  <c r="F16"/>
  <c r="E16"/>
  <c r="G43"/>
  <c r="F43"/>
  <c r="E43"/>
  <c r="G17"/>
  <c r="F17"/>
  <c r="E17"/>
  <c r="G39"/>
  <c r="F39"/>
  <c r="E39"/>
  <c r="H123" i="1"/>
  <c r="G123"/>
  <c r="F123"/>
  <c r="G104"/>
  <c r="H104"/>
  <c r="F104"/>
  <c r="H69" l="1"/>
  <c r="H37" s="1"/>
  <c r="G69"/>
  <c r="G37" s="1"/>
  <c r="F69"/>
  <c r="F37" s="1"/>
</calcChain>
</file>

<file path=xl/sharedStrings.xml><?xml version="1.0" encoding="utf-8"?>
<sst xmlns="http://schemas.openxmlformats.org/spreadsheetml/2006/main" count="387" uniqueCount="202">
  <si>
    <t xml:space="preserve">                                                Утверждаю</t>
  </si>
  <si>
    <t xml:space="preserve">                             (наименование должности уполномоченного лица)</t>
  </si>
  <si>
    <t xml:space="preserve">                              (наименование органа-учредителя (учреждения)</t>
  </si>
  <si>
    <t xml:space="preserve">                                (подпись)          (расшифровка подписи)</t>
  </si>
  <si>
    <t xml:space="preserve">                                   План</t>
  </si>
  <si>
    <t xml:space="preserve">                                                                                                   ├──────────┤</t>
  </si>
  <si>
    <t>Орган, осуществляющий                                                          По Сводному реестру │          │</t>
  </si>
  <si>
    <t xml:space="preserve">                                                                               По Сводному реестру ├──────────┤</t>
  </si>
  <si>
    <t>Единица измерения: руб.                                                                            └──────────┘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</si>
  <si>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</si>
  <si>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</si>
  <si>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</si>
  <si>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</si>
  <si>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</si>
  <si>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</si>
  <si>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текущий финансовый год</t>
  </si>
  <si>
    <t>первый год планового периода</t>
  </si>
  <si>
    <t>за пределами планового периода</t>
  </si>
  <si>
    <t>Остаток средств на начало текущего финансового года</t>
  </si>
  <si>
    <t>х</t>
  </si>
  <si>
    <t>Остаток средств на конец текущего финансового года</t>
  </si>
  <si>
    <t>Доходы, всего</t>
  </si>
  <si>
    <t>в том числе:</t>
  </si>
  <si>
    <t>доходы от собственности, всего</t>
  </si>
  <si>
    <t>доходы от оказания услуг, работ, компенсации затрат учреждений, всего</t>
  </si>
  <si>
    <t>субсидии на финансовое обеспечение выполнения  муниципального задания за счет средств бюджета публично-правового образования, создавшего учреждение</t>
  </si>
  <si>
    <t>субсидии на финансовое обеспечение выполнения  муниципального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</si>
  <si>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</si>
  <si>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</si>
  <si>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в том числе: целевые субсидии</t>
  </si>
  <si>
    <t>субсидии на осуществление капитальных вложений</t>
  </si>
  <si>
    <t>прочие доходы, всего</t>
  </si>
  <si>
    <t>из них:</t>
  </si>
  <si>
    <t>доходы от операций с активами, всего</t>
  </si>
  <si>
    <t>прочие поступления, всего</t>
  </si>
  <si>
    <t>увеличение остатков денежных средств за счет возврата дебиторской задолженности прошлых лет</t>
  </si>
  <si>
    <t>Расходы, всего</t>
  </si>
  <si>
    <t>на выплаты персоналу, всего</t>
  </si>
  <si>
    <t>оплата труда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</si>
  <si>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</si>
  <si>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</si>
  <si>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</si>
  <si>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в том числе</t>
  </si>
  <si>
    <t>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</si>
  <si>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</si>
  <si>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</si>
  <si>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расходы на выплаты военнослужащим и сотрудникам, имеющим специальные звания, зависящие от размера денежного довольствия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</si>
  <si>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</si>
  <si>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</si>
  <si>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на оплату труда стажеров</t>
  </si>
  <si>
    <t>на иные выплаты гражданским лицам (денежное содержание)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</si>
  <si>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</si>
  <si>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</si>
  <si>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</si>
  <si>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</si>
  <si>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</si>
  <si>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Иные выплаты населению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</si>
  <si>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</si>
  <si>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</si>
  <si>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</si>
  <si>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</si>
  <si>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</si>
  <si>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</si>
  <si>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</si>
  <si>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</si>
  <si>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>Гранты, предоставляемые другим организациям и физическим лицам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</si>
  <si>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</si>
  <si>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</si>
  <si>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</si>
  <si>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</si>
  <si>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расходы на закупку товаров, работ, услуг, всего</t>
  </si>
  <si>
    <t>закупку научно-исследовательских , опытно-конструкторских и технологических работ</t>
  </si>
  <si>
    <t>закупку товаров, работ, услуг в целях капитального ремонта  муниципального имущества</t>
  </si>
  <si>
    <t>прочую закупку товаров, работ и услуг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</si>
  <si>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</si>
  <si>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закупку энергетических ресурсов</t>
  </si>
  <si>
    <t>капитальные вложения в объекты  муниципальной собственности, всего</t>
  </si>
  <si>
    <t>приобретение объектов недвижимого имущества  муниципальными учреждениями</t>
  </si>
  <si>
    <t>строительство (реконструкция) объектов недвижимого имущества муниципальными учреждениями</t>
  </si>
  <si>
    <t>Выплаты, уменьшающие доход, всего</t>
  </si>
  <si>
    <t>налог на прибыль</t>
  </si>
  <si>
    <t>налог на добавленную стоимость</t>
  </si>
  <si>
    <t>прочие налоги, уменьшающие доход</t>
  </si>
  <si>
    <t>Прочие выплаты, всего</t>
  </si>
  <si>
    <t>возврат в бюджет средств субсидии</t>
  </si>
  <si>
    <t>N п/п</t>
  </si>
  <si>
    <t>Коды строк</t>
  </si>
  <si>
    <t>Год начала закупки</t>
  </si>
  <si>
    <t>(текущий финансовый год)</t>
  </si>
  <si>
    <t>(первый год планового периода)</t>
  </si>
  <si>
    <t>(второй год планового периода)</t>
  </si>
  <si>
    <t>Выплаты на закупку товаров, работ, услуг, всего</t>
  </si>
  <si>
    <t>за счет субсидий, предоставляемых на финансовое обеспечение выполнения муниципального задания</t>
  </si>
  <si>
    <t>1.4.1.1</t>
  </si>
  <si>
    <t>1.4.1.2</t>
  </si>
  <si>
    <t>в соответствии с Федеральным законом N 223-ФЗ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</si>
  <si>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</si>
  <si>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</si>
  <si>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</t>
  </si>
  <si>
    <t>за счет субсидий, предоставляемых на осуществление капитальных вложений</t>
  </si>
  <si>
    <t>за счет средств обязательного медицинского страхования</t>
  </si>
  <si>
    <t>1.4.4.1</t>
  </si>
  <si>
    <t>1.4.4.2</t>
  </si>
  <si>
    <t>за счет прочих источников финансового обеспечения</t>
  </si>
  <si>
    <t>1.4.5.1</t>
  </si>
  <si>
    <t>1.4.5.2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</si>
  <si>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</si>
  <si>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</si>
  <si>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    Руководитель учреждения</t>
  </si>
  <si>
    <t xml:space="preserve">                                           (должность)         (подпись)       (расшифровка подписи)</t>
  </si>
  <si>
    <t xml:space="preserve">                                     (должность)       (фамилия, инициалы)          (телефон)</t>
  </si>
  <si>
    <t>┌------------------------------------------------------------------------┐</t>
  </si>
  <si>
    <t>│СОГЛАСОВАНО                                                             │</t>
  </si>
  <si>
    <t>│    (наименование должности уполномоченного лица органа-учредителя)     │</t>
  </si>
  <si>
    <t xml:space="preserve">     (подпись)                       (расшифровка подписи)</t>
  </si>
  <si>
    <t>│                                                                        │</t>
  </si>
  <si>
    <t>└------------------------------------------------------------------------┘</t>
  </si>
  <si>
    <r>
      <t xml:space="preserve">по контрактам (договорам), заключенным до начала текущего финансового года, без применения норм Федерального </t>
    </r>
    <r>
      <rPr>
        <sz val="11"/>
        <color rgb="FF0000FF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от 5 апреля 2013 г. N 44-ФЗ "О контрактной системе в сфере закупок товаров, работ, услуг для обеспечения государственных и муниципальных нужд" ("Собрание законодательства Российской Федерации", 2013, N 14, ст. 1652; 2018, N 32, ст. 5104) (далее - Федеральный закон N 44-ФЗ) и Федерального </t>
    </r>
    <r>
      <rPr>
        <sz val="11"/>
        <color rgb="FF0000FF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от 18 июля 2011 г. N 223-ФЗ "О закупках товаров, работ, услуг отдельными видами юридических лиц" ("Собрание законодательства Российской Федерации", 2011, N 30, ст. 4571; 2018, N 32, ст. 5135) (далее - Федеральный закон N 223-ФЗ)</t>
    </r>
  </si>
  <si>
    <r>
      <t xml:space="preserve">по контрактам (договорам), планируемым к заключению в соответствующем финансовом году, с учетом требований Федерального </t>
    </r>
    <r>
      <rPr>
        <sz val="11"/>
        <color rgb="FF0000FF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44-ФЗ и Федерального </t>
    </r>
    <r>
      <rPr>
        <sz val="11"/>
        <color rgb="FF0000FF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223-ФЗ</t>
    </r>
  </si>
  <si>
    <t>1.1</t>
  </si>
  <si>
    <t>1.2</t>
  </si>
  <si>
    <t>1.3</t>
  </si>
  <si>
    <t>1.3.1</t>
  </si>
  <si>
    <t>из них</t>
  </si>
  <si>
    <t>1.3.2</t>
  </si>
  <si>
    <t>1.4</t>
  </si>
  <si>
    <t>1.4.1</t>
  </si>
  <si>
    <t>1.4.2</t>
  </si>
  <si>
    <t>1.4.3</t>
  </si>
  <si>
    <t>26430.1</t>
  </si>
  <si>
    <t>26430.2</t>
  </si>
  <si>
    <t>1.4.4</t>
  </si>
  <si>
    <t>1.4.5</t>
  </si>
  <si>
    <t>26451.1</t>
  </si>
  <si>
    <t>26451.2</t>
  </si>
  <si>
    <r>
      <t xml:space="preserve">по контрактам (договорам), планируемым к заключению в соответствующем финансовом году, без применения норм Федерального </t>
    </r>
    <r>
      <rPr>
        <sz val="11"/>
        <color rgb="FF0000FF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44-ФЗ и Федерального </t>
    </r>
    <r>
      <rPr>
        <sz val="11"/>
        <color rgb="FF0000FF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223-ФЗ</t>
    </r>
  </si>
  <si>
    <r>
      <t xml:space="preserve">по контрактам (договорам), заключенным до начала текущего финансового года, с учетом требований Федерального </t>
    </r>
    <r>
      <rPr>
        <sz val="11"/>
        <color rgb="FF0000FF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44-ФЗ и Федерального </t>
    </r>
    <r>
      <rPr>
        <sz val="11"/>
        <color rgb="FF0000FF"/>
        <rFont val="Times New Roman"/>
        <family val="1"/>
        <charset val="204"/>
      </rPr>
      <t>закона</t>
    </r>
    <r>
      <rPr>
        <sz val="11"/>
        <color theme="1"/>
        <rFont val="Times New Roman"/>
        <family val="1"/>
        <charset val="204"/>
      </rPr>
      <t xml:space="preserve"> N 223-ФЗ</t>
    </r>
  </si>
  <si>
    <t>в том числе:    в соответствии с Федеральным законом N   44-ФЗ</t>
  </si>
  <si>
    <t>в соответствии с Федеральным законом №  223-ФЗ</t>
  </si>
  <si>
    <t>в соответствии с Федеральным законом   N  44-ФЗ</t>
  </si>
  <si>
    <t>в соответствии с Федеральным законом  N  44-ФЗ</t>
  </si>
  <si>
    <t>Директор</t>
  </si>
  <si>
    <t xml:space="preserve">                      МБУ"КЦСОН Нижнеломовского района"</t>
  </si>
  <si>
    <t xml:space="preserve">                       _______________    ЕрмолаеваН.Н.</t>
  </si>
  <si>
    <t>функции и полномочия учредителя  Управление социальной защиты населения Администрации              ├──────────┤</t>
  </si>
  <si>
    <t xml:space="preserve"> обслуживания населения Нижнеломовского района"                                            по ОКЕИ │    383   │</t>
  </si>
  <si>
    <t>на 2023 г.</t>
  </si>
  <si>
    <t>на 2024 г.</t>
  </si>
  <si>
    <t xml:space="preserve">                                                                                               ИНН ├5827006840┤</t>
  </si>
  <si>
    <t>Учреждение     Муниципальное бюджетное учреждение "Комплексный Центр социального               КПП ├582701001 ┤</t>
  </si>
  <si>
    <t xml:space="preserve">  Нижнеломовского района Пензенской области                                            глава по БК ├   948    ┤</t>
  </si>
  <si>
    <t>доходы от оказания услуг(работ) потребителям соответствующих услуг (работ)</t>
  </si>
  <si>
    <t>Раздел 2. Сведения по выплатам на закупки товаров, работ, услуг</t>
  </si>
  <si>
    <t>Код субсидии</t>
  </si>
  <si>
    <t>КОСГУ</t>
  </si>
  <si>
    <t>.000001744104</t>
  </si>
  <si>
    <t>.040298100002</t>
  </si>
  <si>
    <t>.040298200002</t>
  </si>
  <si>
    <t>.040299300002</t>
  </si>
  <si>
    <t>социальные пособия и компенсации персоналу в денежной форме</t>
  </si>
  <si>
    <t xml:space="preserve">из них:   услуги связи 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</si>
  <si>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</si>
  <si>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</si>
  <si>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</si>
  <si>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</si>
  <si>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страхование</t>
  </si>
  <si>
    <t>Увеличение стоимости основных средств</t>
  </si>
  <si>
    <t>Увеличение стоимости лекарственных препаратов и материалов , применяемых в медицине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</si>
  <si>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</si>
  <si>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</si>
  <si>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</si>
  <si>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</si>
  <si>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материальных запасов (материалов)</t>
  </si>
  <si>
    <t>Увеличение стоимости прочих материальных запасов однократного применения</t>
  </si>
  <si>
    <t>210,   260</t>
  </si>
  <si>
    <t>200,  300</t>
  </si>
  <si>
    <t>3.1</t>
  </si>
  <si>
    <t>3.2</t>
  </si>
  <si>
    <t>3.3</t>
  </si>
  <si>
    <t xml:space="preserve">    (уполномоченное лицо учреждения)         Директор     _______________       Ермолаева Н.Н.</t>
  </si>
  <si>
    <t xml:space="preserve">    Исполнитель                     гл. бухгалтер          Медведева Н.Н             4-41-23</t>
  </si>
  <si>
    <t xml:space="preserve">в том числе по году начала закупки: </t>
  </si>
  <si>
    <t xml:space="preserve">в том числе по году начала закупки:   </t>
  </si>
  <si>
    <t>Остаток средств на начало текущего финансового года, всего</t>
  </si>
  <si>
    <t xml:space="preserve"> Начальник УСЗН Администрации Нижнеломовского района Пензенской области</t>
  </si>
  <si>
    <t>│__________________                       Саканян С.А. │</t>
  </si>
  <si>
    <t>специальные расходы</t>
  </si>
  <si>
    <t xml:space="preserve">             финансово-хозяйственной деятельности на 2023 г.                                       ┌──────────┐</t>
  </si>
  <si>
    <t xml:space="preserve">          (на 2023 г. и плановый период 2024 и 2025 годов)                                         │   Коды   │</t>
  </si>
  <si>
    <t>│ "28" декабря 2022 г.                                       │</t>
  </si>
  <si>
    <t>на 2025 г.</t>
  </si>
  <si>
    <t>на 2025_ г.</t>
  </si>
  <si>
    <t xml:space="preserve">    "27"  декабря 2022 г.</t>
  </si>
  <si>
    <t xml:space="preserve">                       "27" декабря 2022 г.</t>
  </si>
  <si>
    <t xml:space="preserve">                        от "27" декабря  2022 г.                                              Дата │27.12.2022          │</t>
  </si>
  <si>
    <t>211З01744104</t>
  </si>
  <si>
    <t>211У01744104</t>
  </si>
  <si>
    <t>211М01744104</t>
  </si>
  <si>
    <t>266З01744104</t>
  </si>
  <si>
    <t>266У01744104</t>
  </si>
  <si>
    <t>266М01744104</t>
  </si>
  <si>
    <t>213Н01744104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</si>
</sst>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8"/>
      <color theme="1"/>
      <name val="Courier New"/>
      <family val="3"/>
      <charset val="204"/>
    </font>
    <font>
      <sz val="11"/>
      <color theme="1"/>
      <name val="Courier New"/>
      <family val="3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1" fillId="0" borderId="0" xfId="0" applyFont="1" applyAlignment="1">
      <alignment horizontal="justify"/>
    </xf>
    <xf numFmtId="0" fontId="2" fillId="0" borderId="0" xfId="0" applyFont="1"/>
    <xf numFmtId="0" fontId="1" fillId="0" borderId="0" xfId="0" applyFont="1" applyAlignment="1"/>
    <xf numFmtId="0" fontId="4" fillId="0" borderId="6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6" xfId="1" applyFont="1" applyBorder="1" applyAlignment="1" applyProtection="1">
      <alignment vertical="top" wrapText="1"/>
    </xf>
    <xf numFmtId="0" fontId="6" fillId="0" borderId="6" xfId="0" applyFont="1" applyBorder="1" applyAlignment="1">
      <alignment vertical="top" wrapText="1"/>
    </xf>
    <xf numFmtId="0" fontId="4" fillId="0" borderId="0" xfId="0" applyFont="1" applyAlignment="1">
      <alignment horizontal="justify"/>
    </xf>
    <xf numFmtId="0" fontId="0" fillId="0" borderId="0" xfId="0" applyFont="1"/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8" fillId="0" borderId="0" xfId="0" applyFont="1" applyAlignment="1">
      <alignment horizontal="justify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49" fontId="4" fillId="0" borderId="3" xfId="0" applyNumberFormat="1" applyFont="1" applyBorder="1" applyAlignment="1">
      <alignment horizontal="center" wrapText="1"/>
    </xf>
    <xf numFmtId="0" fontId="1" fillId="0" borderId="0" xfId="0" applyFont="1" applyAlignment="1"/>
    <xf numFmtId="0" fontId="4" fillId="0" borderId="0" xfId="0" applyFont="1" applyAlignment="1"/>
    <xf numFmtId="0" fontId="9" fillId="0" borderId="10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vertical="top" wrapText="1"/>
    </xf>
    <xf numFmtId="0" fontId="9" fillId="0" borderId="6" xfId="0" applyFont="1" applyBorder="1" applyAlignment="1">
      <alignment horizontal="center" wrapText="1"/>
    </xf>
    <xf numFmtId="0" fontId="9" fillId="0" borderId="6" xfId="0" applyFont="1" applyBorder="1" applyAlignment="1">
      <alignment wrapText="1"/>
    </xf>
    <xf numFmtId="0" fontId="9" fillId="0" borderId="2" xfId="0" applyFont="1" applyBorder="1" applyAlignment="1">
      <alignment vertical="top" wrapText="1"/>
    </xf>
    <xf numFmtId="0" fontId="9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2" fontId="9" fillId="0" borderId="6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0" xfId="0" applyFont="1" applyAlignment="1">
      <alignment horizontal="justify"/>
    </xf>
    <xf numFmtId="0" fontId="10" fillId="0" borderId="0" xfId="0" applyFont="1"/>
    <xf numFmtId="0" fontId="11" fillId="0" borderId="6" xfId="0" applyFont="1" applyBorder="1" applyAlignment="1">
      <alignment horizontal="center" wrapText="1"/>
    </xf>
    <xf numFmtId="0" fontId="11" fillId="0" borderId="6" xfId="0" applyFont="1" applyBorder="1" applyAlignment="1">
      <alignment wrapText="1"/>
    </xf>
    <xf numFmtId="0" fontId="11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vertical="top" wrapText="1"/>
    </xf>
    <xf numFmtId="2" fontId="11" fillId="0" borderId="6" xfId="0" applyNumberFormat="1" applyFont="1" applyBorder="1" applyAlignment="1">
      <alignment wrapText="1"/>
    </xf>
    <xf numFmtId="0" fontId="4" fillId="0" borderId="3" xfId="0" applyFont="1" applyBorder="1" applyAlignment="1">
      <alignment wrapText="1"/>
    </xf>
    <xf numFmtId="49" fontId="4" fillId="0" borderId="3" xfId="0" applyNumberFormat="1" applyFont="1" applyBorder="1" applyAlignment="1">
      <alignment horizontal="center" wrapText="1"/>
    </xf>
    <xf numFmtId="1" fontId="4" fillId="0" borderId="6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wrapText="1"/>
    </xf>
    <xf numFmtId="0" fontId="0" fillId="0" borderId="0" xfId="0" applyAlignment="1">
      <alignment vertical="center"/>
    </xf>
    <xf numFmtId="0" fontId="9" fillId="0" borderId="6" xfId="0" applyFont="1" applyBorder="1" applyAlignment="1">
      <alignment horizontal="right" wrapText="1"/>
    </xf>
    <xf numFmtId="0" fontId="1" fillId="0" borderId="0" xfId="0" applyFont="1" applyAlignment="1"/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2" fontId="9" fillId="0" borderId="6" xfId="0" applyNumberFormat="1" applyFont="1" applyBorder="1" applyAlignment="1">
      <alignment horizontal="right" wrapText="1"/>
    </xf>
    <xf numFmtId="0" fontId="12" fillId="0" borderId="3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12" xfId="0" applyFont="1" applyBorder="1" applyAlignment="1">
      <alignment horizontal="center" vertical="top" wrapText="1"/>
    </xf>
    <xf numFmtId="0" fontId="11" fillId="0" borderId="1" xfId="0" applyFont="1" applyBorder="1" applyAlignment="1">
      <alignment wrapText="1"/>
    </xf>
    <xf numFmtId="0" fontId="11" fillId="0" borderId="3" xfId="0" applyFont="1" applyBorder="1" applyAlignment="1">
      <alignment wrapText="1"/>
    </xf>
    <xf numFmtId="2" fontId="11" fillId="0" borderId="1" xfId="0" applyNumberFormat="1" applyFont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2" fontId="9" fillId="0" borderId="3" xfId="0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/>
    <xf numFmtId="0" fontId="9" fillId="0" borderId="0" xfId="0" applyFont="1" applyAlignme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2" fontId="4" fillId="0" borderId="1" xfId="0" applyNumberFormat="1" applyFont="1" applyBorder="1" applyAlignment="1">
      <alignment wrapText="1"/>
    </xf>
    <xf numFmtId="2" fontId="4" fillId="0" borderId="3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  <xf numFmtId="49" fontId="4" fillId="0" borderId="1" xfId="0" applyNumberFormat="1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0" fontId="8" fillId="0" borderId="0" xfId="0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27E387820AD124DA76E23D0FB17348F8295BF37A82239AB2C2A051432FCB6070BAFE0EDDC6C07E3B03BED8C08Cs5f7I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consultantplus://offline/ref=27E387820AD124DA76E23D0FB17348F8295BF57F8E249AB2C2A051432FCB6070A8FE56D1C7C3613801AB8E91C90BB7039E83A132C964D99AsCfCI" TargetMode="External"/><Relationship Id="rId7" Type="http://schemas.openxmlformats.org/officeDocument/2006/relationships/hyperlink" Target="consultantplus://offline/ref=27E387820AD124DA76E23D0FB17348F82958F57887269AB2C2A051432FCB6070BAFE0EDDC6C07E3B03BED8C08Cs5f7I" TargetMode="External"/><Relationship Id="rId12" Type="http://schemas.openxmlformats.org/officeDocument/2006/relationships/hyperlink" Target="consultantplus://offline/ref=27E387820AD124DA76E23D0FB17348F8295BF37A82239AB2C2A051432FCB6070BAFE0EDDC6C07E3B03BED8C08Cs5f7I" TargetMode="External"/><Relationship Id="rId2" Type="http://schemas.openxmlformats.org/officeDocument/2006/relationships/hyperlink" Target="consultantplus://offline/ref=27E387820AD124DA76E23D0FB17348F82958F57887269AB2C2A051432FCB6070BAFE0EDDC6C07E3B03BED8C08Cs5f7I" TargetMode="External"/><Relationship Id="rId1" Type="http://schemas.openxmlformats.org/officeDocument/2006/relationships/hyperlink" Target="consultantplus://offline/ref=27E387820AD124DA76E23D0FB17348F8295BF37A82239AB2C2A051432FCB6070BAFE0EDDC6C07E3B03BED8C08Cs5f7I" TargetMode="External"/><Relationship Id="rId6" Type="http://schemas.openxmlformats.org/officeDocument/2006/relationships/hyperlink" Target="consultantplus://offline/ref=27E387820AD124DA76E23D0FB17348F8295BF37A82239AB2C2A051432FCB6070BAFE0EDDC6C07E3B03BED8C08Cs5f7I" TargetMode="External"/><Relationship Id="rId11" Type="http://schemas.openxmlformats.org/officeDocument/2006/relationships/hyperlink" Target="consultantplus://offline/ref=27E387820AD124DA76E23D0FB17348F82958F57887269AB2C2A051432FCB6070BAFE0EDDC6C07E3B03BED8C08Cs5f7I" TargetMode="External"/><Relationship Id="rId5" Type="http://schemas.openxmlformats.org/officeDocument/2006/relationships/hyperlink" Target="consultantplus://offline/ref=27E387820AD124DA76E23D0FB17348F82958F57887269AB2C2A051432FCB6070BAFE0EDDC6C07E3B03BED8C08Cs5f7I" TargetMode="External"/><Relationship Id="rId10" Type="http://schemas.openxmlformats.org/officeDocument/2006/relationships/hyperlink" Target="consultantplus://offline/ref=27E387820AD124DA76E23D0FB17348F8295BF37A82239AB2C2A051432FCB6070BAFE0EDDC6C07E3B03BED8C08Cs5f7I" TargetMode="External"/><Relationship Id="rId4" Type="http://schemas.openxmlformats.org/officeDocument/2006/relationships/hyperlink" Target="consultantplus://offline/ref=27E387820AD124DA76E23D0FB17348F8295BF37A82239AB2C2A051432FCB6070BAFE0EDDC6C07E3B03BED8C08Cs5f7I" TargetMode="External"/><Relationship Id="rId9" Type="http://schemas.openxmlformats.org/officeDocument/2006/relationships/hyperlink" Target="consultantplus://offline/ref=27E387820AD124DA76E23D0FB17348F82958F57887269AB2C2A051432FCB6070BAFE0EDDC6C07E3B03BED8C08Cs5f7I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4"/>
  <sheetViews>
    <sheetView tabSelected="1" topLeftCell="A58" workbookViewId="0">
      <selection activeCell="K50" sqref="K50"/>
    </sheetView>
  </sheetViews>
  <sheetFormatPr defaultRowHeight="14.4"/>
  <cols>
    <col min="1" max="1" width="47" customWidth="1"/>
    <col min="2" max="2" width="6.109375" customWidth="1"/>
    <col min="3" max="3" width="6" customWidth="1"/>
    <col min="4" max="4" width="13.6640625" customWidth="1"/>
    <col min="5" max="5" width="6.6640625" customWidth="1"/>
    <col min="6" max="6" width="12.109375" customWidth="1"/>
    <col min="7" max="7" width="12.6640625" customWidth="1"/>
    <col min="8" max="8" width="12.33203125" customWidth="1"/>
    <col min="9" max="9" width="9.33203125" customWidth="1"/>
    <col min="11" max="11" width="17.5546875" customWidth="1"/>
  </cols>
  <sheetData>
    <row r="1" spans="1:14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3"/>
    </row>
    <row r="2" spans="1:14">
      <c r="A2" s="71" t="s">
        <v>141</v>
      </c>
      <c r="B2" s="71"/>
      <c r="C2" s="71"/>
      <c r="D2" s="71"/>
      <c r="E2" s="71"/>
      <c r="F2" s="71"/>
      <c r="G2" s="71"/>
      <c r="H2" s="71"/>
      <c r="I2" s="71"/>
      <c r="J2" s="3"/>
    </row>
    <row r="3" spans="1:14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3"/>
      <c r="K3" s="3"/>
    </row>
    <row r="4" spans="1:14">
      <c r="A4" s="71" t="s">
        <v>142</v>
      </c>
      <c r="B4" s="71"/>
      <c r="C4" s="71"/>
      <c r="D4" s="71"/>
      <c r="E4" s="71"/>
      <c r="F4" s="71"/>
      <c r="G4" s="71"/>
      <c r="H4" s="71"/>
      <c r="I4" s="71"/>
      <c r="J4" s="3"/>
      <c r="K4" s="3"/>
      <c r="L4" s="3"/>
      <c r="M4" s="3"/>
    </row>
    <row r="5" spans="1:14">
      <c r="A5" s="72" t="s">
        <v>2</v>
      </c>
      <c r="B5" s="72"/>
      <c r="C5" s="72"/>
      <c r="D5" s="72"/>
      <c r="E5" s="72"/>
      <c r="F5" s="72"/>
      <c r="G5" s="72"/>
      <c r="H5" s="72"/>
      <c r="I5" s="72"/>
      <c r="J5" s="3"/>
      <c r="K5" s="3"/>
      <c r="L5" s="3"/>
    </row>
    <row r="6" spans="1:14">
      <c r="A6" s="71" t="s">
        <v>143</v>
      </c>
      <c r="B6" s="71"/>
      <c r="C6" s="71"/>
      <c r="D6" s="71"/>
      <c r="E6" s="71"/>
      <c r="F6" s="71"/>
      <c r="G6" s="71"/>
      <c r="H6" s="71"/>
      <c r="I6" s="71"/>
      <c r="J6" s="3"/>
      <c r="K6" s="3"/>
      <c r="L6" s="3"/>
    </row>
    <row r="7" spans="1:14">
      <c r="A7" s="72" t="s">
        <v>3</v>
      </c>
      <c r="B7" s="72"/>
      <c r="C7" s="72"/>
      <c r="D7" s="72"/>
      <c r="E7" s="72"/>
      <c r="F7" s="72"/>
      <c r="G7" s="72"/>
      <c r="H7" s="72"/>
      <c r="I7" s="72"/>
      <c r="J7" s="3"/>
      <c r="K7" s="3"/>
      <c r="L7" s="3"/>
      <c r="M7" s="3"/>
    </row>
    <row r="8" spans="1:14">
      <c r="A8" s="71" t="s">
        <v>193</v>
      </c>
      <c r="B8" s="71"/>
      <c r="C8" s="71"/>
      <c r="D8" s="71"/>
      <c r="E8" s="71"/>
      <c r="F8" s="71"/>
      <c r="G8" s="71"/>
      <c r="H8" s="71"/>
      <c r="I8" s="71"/>
      <c r="J8" s="3"/>
      <c r="K8" s="3"/>
      <c r="L8" s="3"/>
      <c r="M8" s="3"/>
    </row>
    <row r="9" spans="1:14">
      <c r="A9" s="1"/>
    </row>
    <row r="10" spans="1:14">
      <c r="A10" s="73" t="s">
        <v>4</v>
      </c>
      <c r="B10" s="73"/>
      <c r="C10" s="73"/>
      <c r="D10" s="73"/>
      <c r="E10" s="73"/>
      <c r="F10" s="73"/>
      <c r="G10" s="73"/>
      <c r="H10" s="73"/>
      <c r="I10" s="73"/>
      <c r="J10" s="3"/>
      <c r="K10" s="3"/>
      <c r="L10" s="3"/>
      <c r="M10" s="3"/>
      <c r="N10" s="3"/>
    </row>
    <row r="11" spans="1:14">
      <c r="A11" s="48" t="s">
        <v>187</v>
      </c>
      <c r="B11" s="3"/>
      <c r="C11" s="3"/>
      <c r="D11" s="18"/>
      <c r="E11" s="3"/>
      <c r="F11" s="3"/>
      <c r="G11" s="3"/>
      <c r="H11" s="3"/>
      <c r="I11" s="3"/>
    </row>
    <row r="12" spans="1:14" ht="10.95" customHeight="1">
      <c r="A12" s="73" t="s">
        <v>188</v>
      </c>
      <c r="B12" s="73"/>
      <c r="C12" s="73"/>
      <c r="D12" s="73"/>
      <c r="E12" s="73"/>
      <c r="F12" s="73"/>
      <c r="G12" s="73"/>
      <c r="H12" s="73"/>
      <c r="I12" s="73"/>
    </row>
    <row r="13" spans="1:14">
      <c r="A13" s="3" t="s">
        <v>5</v>
      </c>
      <c r="B13" s="3"/>
      <c r="C13" s="3"/>
      <c r="D13" s="18"/>
      <c r="E13" s="3"/>
      <c r="F13" s="3"/>
      <c r="G13" s="3"/>
      <c r="H13" s="3"/>
      <c r="I13" s="3"/>
    </row>
    <row r="14" spans="1:14">
      <c r="A14" s="73" t="s">
        <v>194</v>
      </c>
      <c r="B14" s="73"/>
      <c r="C14" s="73"/>
      <c r="D14" s="73"/>
      <c r="E14" s="73"/>
      <c r="F14" s="73"/>
      <c r="G14" s="73"/>
      <c r="H14" s="73"/>
      <c r="I14" s="73"/>
    </row>
    <row r="15" spans="1:14">
      <c r="A15" s="3" t="s">
        <v>5</v>
      </c>
      <c r="B15" s="3"/>
      <c r="C15" s="3"/>
      <c r="D15" s="18"/>
      <c r="E15" s="3"/>
      <c r="F15" s="3"/>
      <c r="G15" s="3"/>
      <c r="H15" s="3"/>
      <c r="I15" s="3"/>
    </row>
    <row r="16" spans="1:14" ht="12" customHeight="1">
      <c r="A16" s="73" t="s">
        <v>6</v>
      </c>
      <c r="B16" s="73"/>
      <c r="C16" s="73"/>
      <c r="D16" s="73"/>
      <c r="E16" s="73"/>
      <c r="F16" s="73"/>
      <c r="G16" s="73"/>
      <c r="H16" s="73"/>
      <c r="I16" s="73"/>
    </row>
    <row r="17" spans="1:9">
      <c r="A17" s="73" t="s">
        <v>144</v>
      </c>
      <c r="B17" s="73"/>
      <c r="C17" s="73"/>
      <c r="D17" s="73"/>
      <c r="E17" s="73"/>
      <c r="F17" s="73"/>
      <c r="G17" s="73"/>
      <c r="H17" s="73"/>
      <c r="I17" s="73"/>
    </row>
    <row r="18" spans="1:9" ht="10.95" customHeight="1">
      <c r="A18" s="73" t="s">
        <v>150</v>
      </c>
      <c r="B18" s="73"/>
      <c r="C18" s="73"/>
      <c r="D18" s="73"/>
      <c r="E18" s="73"/>
      <c r="F18" s="73"/>
      <c r="G18" s="73"/>
      <c r="H18" s="73"/>
      <c r="I18" s="73"/>
    </row>
    <row r="19" spans="1:9">
      <c r="A19" s="73" t="s">
        <v>7</v>
      </c>
      <c r="B19" s="73"/>
      <c r="C19" s="73"/>
      <c r="D19" s="73"/>
      <c r="E19" s="73"/>
      <c r="F19" s="73"/>
      <c r="G19" s="73"/>
      <c r="H19" s="73"/>
      <c r="I19" s="73"/>
    </row>
    <row r="20" spans="1:9" ht="11.4" customHeight="1">
      <c r="A20" s="73" t="s">
        <v>148</v>
      </c>
      <c r="B20" s="73"/>
      <c r="C20" s="73"/>
      <c r="D20" s="73"/>
      <c r="E20" s="73"/>
      <c r="F20" s="73"/>
      <c r="G20" s="73"/>
      <c r="H20" s="73"/>
      <c r="I20" s="73"/>
    </row>
    <row r="21" spans="1:9">
      <c r="A21" s="73" t="s">
        <v>149</v>
      </c>
      <c r="B21" s="73"/>
      <c r="C21" s="73"/>
      <c r="D21" s="73"/>
      <c r="E21" s="73"/>
      <c r="F21" s="73"/>
      <c r="G21" s="73"/>
      <c r="H21" s="73"/>
      <c r="I21" s="73"/>
    </row>
    <row r="22" spans="1:9">
      <c r="A22" s="73" t="s">
        <v>145</v>
      </c>
      <c r="B22" s="73"/>
      <c r="C22" s="73"/>
      <c r="D22" s="73"/>
      <c r="E22" s="73"/>
      <c r="F22" s="73"/>
      <c r="G22" s="73"/>
      <c r="H22" s="73"/>
      <c r="I22" s="73"/>
    </row>
    <row r="23" spans="1:9">
      <c r="A23" s="73" t="s">
        <v>8</v>
      </c>
      <c r="B23" s="73"/>
      <c r="C23" s="73"/>
      <c r="D23" s="73"/>
      <c r="E23" s="73"/>
      <c r="F23" s="73"/>
      <c r="G23" s="73"/>
      <c r="H23" s="73"/>
      <c r="I23" s="73"/>
    </row>
    <row r="24" spans="1:9" ht="15" thickBot="1">
      <c r="A24" s="74" t="s">
        <v>9</v>
      </c>
      <c r="B24" s="74"/>
      <c r="C24" s="74"/>
      <c r="D24" s="74"/>
      <c r="E24" s="74"/>
      <c r="F24" s="74"/>
      <c r="G24" s="74"/>
      <c r="H24" s="74"/>
      <c r="I24" s="74"/>
    </row>
    <row r="25" spans="1:9" ht="30.6" customHeight="1" thickBot="1">
      <c r="A25" s="53" t="s">
        <v>10</v>
      </c>
      <c r="B25" s="53" t="s">
        <v>11</v>
      </c>
      <c r="C25" s="56" t="s">
        <v>12</v>
      </c>
      <c r="D25" s="56" t="s">
        <v>13</v>
      </c>
      <c r="E25" s="65"/>
      <c r="F25" s="59" t="s">
        <v>14</v>
      </c>
      <c r="G25" s="59"/>
      <c r="H25" s="59"/>
      <c r="I25" s="60"/>
    </row>
    <row r="26" spans="1:9" ht="15" thickBot="1">
      <c r="A26" s="54"/>
      <c r="B26" s="54"/>
      <c r="C26" s="57"/>
      <c r="D26" s="20"/>
      <c r="E26" s="21"/>
      <c r="F26" s="21" t="s">
        <v>146</v>
      </c>
      <c r="G26" s="21" t="s">
        <v>147</v>
      </c>
      <c r="H26" s="21" t="s">
        <v>191</v>
      </c>
      <c r="I26" s="53" t="s">
        <v>17</v>
      </c>
    </row>
    <row r="27" spans="1:9" ht="40.200000000000003" thickBot="1">
      <c r="A27" s="55"/>
      <c r="B27" s="55"/>
      <c r="C27" s="58"/>
      <c r="D27" s="22" t="s">
        <v>153</v>
      </c>
      <c r="E27" s="22" t="s">
        <v>154</v>
      </c>
      <c r="F27" s="23" t="s">
        <v>15</v>
      </c>
      <c r="G27" s="23" t="s">
        <v>16</v>
      </c>
      <c r="H27" s="23" t="s">
        <v>16</v>
      </c>
      <c r="I27" s="55"/>
    </row>
    <row r="28" spans="1:9" ht="15" thickBot="1">
      <c r="A28" s="24">
        <v>1</v>
      </c>
      <c r="B28" s="23">
        <v>2</v>
      </c>
      <c r="C28" s="23">
        <v>3</v>
      </c>
      <c r="D28" s="23"/>
      <c r="E28" s="23">
        <v>4</v>
      </c>
      <c r="F28" s="23">
        <v>5</v>
      </c>
      <c r="G28" s="23">
        <v>6</v>
      </c>
      <c r="H28" s="23">
        <v>7</v>
      </c>
      <c r="I28" s="23">
        <v>8</v>
      </c>
    </row>
    <row r="29" spans="1:9" ht="19.2" customHeight="1" thickBot="1">
      <c r="A29" s="25" t="s">
        <v>18</v>
      </c>
      <c r="B29" s="26">
        <v>1</v>
      </c>
      <c r="C29" s="26" t="s">
        <v>19</v>
      </c>
      <c r="D29" s="49" t="s">
        <v>195</v>
      </c>
      <c r="E29" s="26" t="s">
        <v>19</v>
      </c>
      <c r="F29" s="51">
        <v>320404</v>
      </c>
      <c r="G29" s="27"/>
      <c r="H29" s="27"/>
      <c r="I29" s="27"/>
    </row>
    <row r="30" spans="1:9" ht="19.2" customHeight="1" thickBot="1">
      <c r="A30" s="25" t="s">
        <v>18</v>
      </c>
      <c r="B30" s="26"/>
      <c r="C30" s="26"/>
      <c r="D30" s="49" t="s">
        <v>196</v>
      </c>
      <c r="E30" s="26"/>
      <c r="F30" s="51">
        <v>70000</v>
      </c>
      <c r="G30" s="27"/>
      <c r="H30" s="27"/>
      <c r="I30" s="27"/>
    </row>
    <row r="31" spans="1:9" ht="19.2" customHeight="1" thickBot="1">
      <c r="A31" s="25" t="s">
        <v>18</v>
      </c>
      <c r="B31" s="26"/>
      <c r="C31" s="26"/>
      <c r="D31" s="49" t="s">
        <v>201</v>
      </c>
      <c r="E31" s="26"/>
      <c r="F31" s="47">
        <v>117902.48</v>
      </c>
      <c r="G31" s="27"/>
      <c r="H31" s="27"/>
      <c r="I31" s="27"/>
    </row>
    <row r="32" spans="1:9" ht="19.2" customHeight="1" thickBot="1">
      <c r="A32" s="25" t="s">
        <v>18</v>
      </c>
      <c r="B32" s="26"/>
      <c r="C32" s="26"/>
      <c r="D32" s="49" t="s">
        <v>198</v>
      </c>
      <c r="E32" s="26"/>
      <c r="F32" s="51">
        <v>3000</v>
      </c>
      <c r="G32" s="27"/>
      <c r="H32" s="27"/>
      <c r="I32" s="27"/>
    </row>
    <row r="33" spans="1:9" ht="19.2" customHeight="1" thickBot="1">
      <c r="A33" s="25" t="s">
        <v>18</v>
      </c>
      <c r="B33" s="26"/>
      <c r="C33" s="26"/>
      <c r="D33" s="49" t="s">
        <v>199</v>
      </c>
      <c r="E33" s="26"/>
      <c r="F33" s="51">
        <v>3000</v>
      </c>
      <c r="G33" s="27"/>
      <c r="H33" s="27"/>
      <c r="I33" s="27"/>
    </row>
    <row r="34" spans="1:9" ht="19.2" customHeight="1" thickBot="1">
      <c r="A34" s="25" t="s">
        <v>18</v>
      </c>
      <c r="B34" s="26"/>
      <c r="C34" s="26"/>
      <c r="D34" s="49" t="s">
        <v>200</v>
      </c>
      <c r="E34" s="26"/>
      <c r="F34" s="51">
        <v>3000</v>
      </c>
      <c r="G34" s="27"/>
      <c r="H34" s="27"/>
      <c r="I34" s="27"/>
    </row>
    <row r="35" spans="1:9" ht="19.2" customHeight="1" thickBot="1">
      <c r="A35" s="25" t="s">
        <v>18</v>
      </c>
      <c r="B35" s="26"/>
      <c r="C35" s="26"/>
      <c r="D35" s="26" t="s">
        <v>157</v>
      </c>
      <c r="E35" s="26"/>
      <c r="F35" s="51">
        <v>129599.8</v>
      </c>
      <c r="G35" s="27"/>
      <c r="H35" s="27"/>
      <c r="I35" s="27"/>
    </row>
    <row r="36" spans="1:9" ht="28.5" customHeight="1" thickBot="1">
      <c r="A36" s="40" t="s">
        <v>183</v>
      </c>
      <c r="B36" s="26"/>
      <c r="C36" s="26"/>
      <c r="D36" s="26"/>
      <c r="E36" s="26"/>
      <c r="F36" s="51">
        <f>F29+F30+F31+F32+F33+F34+F35</f>
        <v>646906.28</v>
      </c>
      <c r="G36" s="51">
        <f t="shared" ref="G36:H36" si="0">G29+G30+G31+G32+G33+G34+G35</f>
        <v>0</v>
      </c>
      <c r="H36" s="51">
        <f t="shared" si="0"/>
        <v>0</v>
      </c>
      <c r="I36" s="27"/>
    </row>
    <row r="37" spans="1:9" ht="24.6" customHeight="1" thickBot="1">
      <c r="A37" s="40" t="s">
        <v>20</v>
      </c>
      <c r="B37" s="26">
        <v>2</v>
      </c>
      <c r="C37" s="26" t="s">
        <v>19</v>
      </c>
      <c r="D37" s="26"/>
      <c r="E37" s="26" t="s">
        <v>19</v>
      </c>
      <c r="F37" s="32">
        <f>F36+F38-F69</f>
        <v>0</v>
      </c>
      <c r="G37" s="32">
        <f>G36+G38-G69</f>
        <v>0</v>
      </c>
      <c r="H37" s="32">
        <f>H36+H38-H69</f>
        <v>0</v>
      </c>
      <c r="I37" s="27"/>
    </row>
    <row r="38" spans="1:9" ht="19.2" customHeight="1" thickBot="1">
      <c r="A38" s="25" t="s">
        <v>21</v>
      </c>
      <c r="B38" s="26">
        <v>1000</v>
      </c>
      <c r="C38" s="27"/>
      <c r="D38" s="27"/>
      <c r="E38" s="27"/>
      <c r="F38" s="32">
        <f>F44+F45+F46+F47+F48+F49+F50+F51+F53+F54+F55+F58</f>
        <v>32943000</v>
      </c>
      <c r="G38" s="32">
        <f t="shared" ref="G38:H38" si="1">G44+G45+G46+G47+G48+G49+G50+G51+G53+G54+G55+G58</f>
        <v>36581300</v>
      </c>
      <c r="H38" s="32">
        <f t="shared" si="1"/>
        <v>37765400</v>
      </c>
      <c r="I38" s="27"/>
    </row>
    <row r="39" spans="1:9">
      <c r="A39" s="28" t="s">
        <v>22</v>
      </c>
      <c r="B39" s="63">
        <v>1100</v>
      </c>
      <c r="C39" s="63">
        <v>120</v>
      </c>
      <c r="D39" s="29"/>
      <c r="E39" s="63"/>
      <c r="F39" s="61"/>
      <c r="G39" s="61"/>
      <c r="H39" s="61"/>
      <c r="I39" s="61"/>
    </row>
    <row r="40" spans="1:9" ht="16.2" customHeight="1" thickBot="1">
      <c r="A40" s="25" t="s">
        <v>23</v>
      </c>
      <c r="B40" s="64"/>
      <c r="C40" s="64"/>
      <c r="D40" s="30"/>
      <c r="E40" s="64"/>
      <c r="F40" s="62"/>
      <c r="G40" s="62"/>
      <c r="H40" s="62"/>
      <c r="I40" s="62"/>
    </row>
    <row r="41" spans="1:9" ht="15" thickBot="1">
      <c r="A41" s="25" t="s">
        <v>22</v>
      </c>
      <c r="B41" s="26">
        <v>1110</v>
      </c>
      <c r="C41" s="27"/>
      <c r="D41" s="27"/>
      <c r="E41" s="27"/>
      <c r="F41" s="27"/>
      <c r="G41" s="27"/>
      <c r="H41" s="27"/>
      <c r="I41" s="27"/>
    </row>
    <row r="42" spans="1:9" ht="26.4" customHeight="1" thickBot="1">
      <c r="A42" s="25" t="s">
        <v>24</v>
      </c>
      <c r="B42" s="26">
        <v>1200</v>
      </c>
      <c r="C42" s="26">
        <v>130</v>
      </c>
      <c r="D42" s="26"/>
      <c r="E42" s="26"/>
      <c r="F42" s="31"/>
      <c r="G42" s="31"/>
      <c r="H42" s="31"/>
      <c r="I42" s="31"/>
    </row>
    <row r="43" spans="1:9" ht="15" thickBot="1">
      <c r="A43" s="28" t="s">
        <v>22</v>
      </c>
      <c r="B43" s="63">
        <v>1210</v>
      </c>
      <c r="C43" s="63">
        <v>130</v>
      </c>
      <c r="D43" s="29"/>
      <c r="E43" s="63">
        <v>131</v>
      </c>
      <c r="F43" s="27"/>
      <c r="G43" s="27"/>
      <c r="H43" s="27"/>
      <c r="I43" s="61"/>
    </row>
    <row r="44" spans="1:9" ht="36.6" customHeight="1" thickBot="1">
      <c r="A44" s="52" t="s">
        <v>25</v>
      </c>
      <c r="B44" s="64"/>
      <c r="C44" s="64"/>
      <c r="D44" s="49" t="s">
        <v>195</v>
      </c>
      <c r="E44" s="64"/>
      <c r="F44" s="32">
        <v>4987067.9800000004</v>
      </c>
      <c r="G44" s="32">
        <v>6152802.5199999996</v>
      </c>
      <c r="H44" s="32">
        <v>6534615.8399999999</v>
      </c>
      <c r="I44" s="62"/>
    </row>
    <row r="45" spans="1:9" ht="36.6" customHeight="1" thickBot="1">
      <c r="A45" s="52" t="s">
        <v>25</v>
      </c>
      <c r="B45" s="26">
        <v>1210</v>
      </c>
      <c r="C45" s="26">
        <v>130</v>
      </c>
      <c r="D45" s="49" t="s">
        <v>196</v>
      </c>
      <c r="E45" s="26">
        <v>131</v>
      </c>
      <c r="F45" s="32">
        <v>11909082.02</v>
      </c>
      <c r="G45" s="32">
        <v>13537647.48</v>
      </c>
      <c r="H45" s="32">
        <v>14065334.16</v>
      </c>
      <c r="I45" s="27"/>
    </row>
    <row r="46" spans="1:9" ht="40.200000000000003" customHeight="1" thickBot="1">
      <c r="A46" s="52" t="s">
        <v>25</v>
      </c>
      <c r="B46" s="26">
        <v>1210</v>
      </c>
      <c r="C46" s="26">
        <v>130</v>
      </c>
      <c r="D46" s="49" t="s">
        <v>197</v>
      </c>
      <c r="E46" s="26">
        <v>131</v>
      </c>
      <c r="F46" s="32">
        <v>2952550</v>
      </c>
      <c r="G46" s="32">
        <v>2952550</v>
      </c>
      <c r="H46" s="32">
        <v>2952550</v>
      </c>
      <c r="I46" s="27"/>
    </row>
    <row r="47" spans="1:9" ht="40.200000000000003" customHeight="1" thickBot="1">
      <c r="A47" s="52" t="s">
        <v>25</v>
      </c>
      <c r="B47" s="26">
        <v>1210</v>
      </c>
      <c r="C47" s="26">
        <v>130</v>
      </c>
      <c r="D47" s="49" t="s">
        <v>201</v>
      </c>
      <c r="E47" s="26">
        <v>131</v>
      </c>
      <c r="F47" s="32">
        <v>5994300</v>
      </c>
      <c r="G47" s="32">
        <v>6838300</v>
      </c>
      <c r="H47" s="32">
        <v>7112900</v>
      </c>
      <c r="I47" s="27"/>
    </row>
    <row r="48" spans="1:9" ht="37.799999999999997" customHeight="1" thickBot="1">
      <c r="A48" s="52" t="s">
        <v>25</v>
      </c>
      <c r="B48" s="26">
        <v>1210</v>
      </c>
      <c r="C48" s="26">
        <v>130</v>
      </c>
      <c r="D48" s="49" t="s">
        <v>198</v>
      </c>
      <c r="E48" s="26">
        <v>131</v>
      </c>
      <c r="F48" s="32">
        <v>38000</v>
      </c>
      <c r="G48" s="32">
        <v>38000</v>
      </c>
      <c r="H48" s="32">
        <v>38000</v>
      </c>
      <c r="I48" s="27"/>
    </row>
    <row r="49" spans="1:9" ht="44.4" customHeight="1" thickBot="1">
      <c r="A49" s="52" t="s">
        <v>25</v>
      </c>
      <c r="B49" s="26">
        <v>1210</v>
      </c>
      <c r="C49" s="26">
        <v>130</v>
      </c>
      <c r="D49" s="49" t="s">
        <v>199</v>
      </c>
      <c r="E49" s="26">
        <v>131</v>
      </c>
      <c r="F49" s="32">
        <v>24000</v>
      </c>
      <c r="G49" s="32">
        <v>24000</v>
      </c>
      <c r="H49" s="32">
        <v>24000</v>
      </c>
      <c r="I49" s="27"/>
    </row>
    <row r="50" spans="1:9" ht="44.4" customHeight="1" thickBot="1">
      <c r="A50" s="52" t="s">
        <v>25</v>
      </c>
      <c r="B50" s="26">
        <v>1210</v>
      </c>
      <c r="C50" s="26">
        <v>130</v>
      </c>
      <c r="D50" s="49" t="s">
        <v>200</v>
      </c>
      <c r="E50" s="26">
        <v>131</v>
      </c>
      <c r="F50" s="32">
        <v>38000</v>
      </c>
      <c r="G50" s="32">
        <v>38000</v>
      </c>
      <c r="H50" s="32">
        <v>38000</v>
      </c>
      <c r="I50" s="27"/>
    </row>
    <row r="51" spans="1:9" ht="37.799999999999997" customHeight="1" thickBot="1">
      <c r="A51" s="52" t="s">
        <v>25</v>
      </c>
      <c r="B51" s="26">
        <v>1210</v>
      </c>
      <c r="C51" s="26">
        <v>130</v>
      </c>
      <c r="D51" s="49" t="s">
        <v>155</v>
      </c>
      <c r="E51" s="26">
        <v>131</v>
      </c>
      <c r="F51" s="32">
        <v>1180000</v>
      </c>
      <c r="G51" s="32">
        <v>1180000</v>
      </c>
      <c r="H51" s="32">
        <v>1180000</v>
      </c>
      <c r="I51" s="27"/>
    </row>
    <row r="52" spans="1:9" ht="55.2" customHeight="1" thickBot="1">
      <c r="A52" s="25" t="s">
        <v>26</v>
      </c>
      <c r="B52" s="26">
        <v>1220</v>
      </c>
      <c r="C52" s="26">
        <v>130</v>
      </c>
      <c r="D52" s="26"/>
      <c r="E52" s="26"/>
      <c r="F52" s="27"/>
      <c r="G52" s="27"/>
      <c r="H52" s="27"/>
      <c r="I52" s="27"/>
    </row>
    <row r="53" spans="1:9" ht="27" customHeight="1" thickBot="1">
      <c r="A53" s="25" t="s">
        <v>151</v>
      </c>
      <c r="B53" s="26"/>
      <c r="C53" s="26">
        <v>130</v>
      </c>
      <c r="D53" s="26" t="s">
        <v>156</v>
      </c>
      <c r="E53" s="26">
        <v>131</v>
      </c>
      <c r="F53" s="32">
        <v>3200000</v>
      </c>
      <c r="G53" s="32">
        <v>3200000</v>
      </c>
      <c r="H53" s="32">
        <v>3200000</v>
      </c>
      <c r="I53" s="27"/>
    </row>
    <row r="54" spans="1:9" ht="30.6" customHeight="1" thickBot="1">
      <c r="A54" s="25" t="s">
        <v>151</v>
      </c>
      <c r="B54" s="26"/>
      <c r="C54" s="26">
        <v>130</v>
      </c>
      <c r="D54" s="26" t="s">
        <v>157</v>
      </c>
      <c r="E54" s="26">
        <v>131</v>
      </c>
      <c r="F54" s="32">
        <v>2600000</v>
      </c>
      <c r="G54" s="32">
        <v>2600000</v>
      </c>
      <c r="H54" s="32">
        <v>2600000</v>
      </c>
      <c r="I54" s="27"/>
    </row>
    <row r="55" spans="1:9" ht="30.6" customHeight="1" thickBot="1">
      <c r="A55" s="25" t="s">
        <v>151</v>
      </c>
      <c r="B55" s="26"/>
      <c r="C55" s="26">
        <v>130</v>
      </c>
      <c r="D55" s="26" t="s">
        <v>158</v>
      </c>
      <c r="E55" s="26">
        <v>131</v>
      </c>
      <c r="F55" s="32">
        <v>20000</v>
      </c>
      <c r="G55" s="32">
        <v>20000</v>
      </c>
      <c r="H55" s="32">
        <v>20000</v>
      </c>
      <c r="I55" s="27"/>
    </row>
    <row r="56" spans="1:9" ht="23.4" customHeight="1" thickBot="1">
      <c r="A56" s="25" t="s">
        <v>27</v>
      </c>
      <c r="B56" s="26">
        <v>1300</v>
      </c>
      <c r="C56" s="26">
        <v>140</v>
      </c>
      <c r="D56" s="26"/>
      <c r="E56" s="26"/>
      <c r="F56" s="27"/>
      <c r="G56" s="27"/>
      <c r="H56" s="27"/>
      <c r="I56" s="27"/>
    </row>
    <row r="57" spans="1:9" ht="15" thickBot="1">
      <c r="A57" s="25" t="s">
        <v>22</v>
      </c>
      <c r="B57" s="26">
        <v>1310</v>
      </c>
      <c r="C57" s="26">
        <v>140</v>
      </c>
      <c r="D57" s="26"/>
      <c r="E57" s="26"/>
      <c r="F57" s="27"/>
      <c r="G57" s="27"/>
      <c r="H57" s="27"/>
      <c r="I57" s="27"/>
    </row>
    <row r="58" spans="1:9" ht="16.2" customHeight="1" thickBot="1">
      <c r="A58" s="25" t="s">
        <v>28</v>
      </c>
      <c r="B58" s="26">
        <v>1400</v>
      </c>
      <c r="C58" s="26">
        <v>150</v>
      </c>
      <c r="D58" s="26"/>
      <c r="E58" s="26"/>
      <c r="F58" s="27"/>
      <c r="G58" s="27"/>
      <c r="H58" s="27"/>
      <c r="I58" s="27"/>
    </row>
    <row r="59" spans="1:9" ht="13.8" customHeight="1" thickBot="1">
      <c r="A59" s="25" t="s">
        <v>29</v>
      </c>
      <c r="B59" s="26">
        <v>1410</v>
      </c>
      <c r="C59" s="26">
        <v>150</v>
      </c>
      <c r="D59" s="26"/>
      <c r="E59" s="27"/>
      <c r="F59" s="27"/>
      <c r="G59" s="27"/>
      <c r="H59" s="27"/>
      <c r="I59" s="27"/>
    </row>
    <row r="60" spans="1:9" ht="16.2" customHeight="1" thickBot="1">
      <c r="A60" s="25" t="s">
        <v>30</v>
      </c>
      <c r="B60" s="26">
        <v>1420</v>
      </c>
      <c r="C60" s="26">
        <v>150</v>
      </c>
      <c r="D60" s="26"/>
      <c r="E60" s="26"/>
      <c r="F60" s="27"/>
      <c r="G60" s="27"/>
      <c r="H60" s="27"/>
      <c r="I60" s="27"/>
    </row>
    <row r="61" spans="1:9" ht="15.6" customHeight="1" thickBot="1">
      <c r="A61" s="25" t="s">
        <v>31</v>
      </c>
      <c r="B61" s="26">
        <v>1500</v>
      </c>
      <c r="C61" s="26">
        <v>180</v>
      </c>
      <c r="D61" s="26"/>
      <c r="E61" s="26"/>
      <c r="F61" s="27"/>
      <c r="G61" s="27"/>
      <c r="H61" s="27"/>
      <c r="I61" s="27"/>
    </row>
    <row r="62" spans="1:9" ht="12.6" customHeight="1" thickBot="1">
      <c r="A62" s="25" t="s">
        <v>22</v>
      </c>
      <c r="B62" s="27"/>
      <c r="C62" s="27"/>
      <c r="D62" s="27"/>
      <c r="E62" s="27"/>
      <c r="F62" s="27"/>
      <c r="G62" s="27"/>
      <c r="H62" s="27"/>
      <c r="I62" s="27"/>
    </row>
    <row r="63" spans="1:9" ht="15" customHeight="1" thickBot="1">
      <c r="A63" s="25" t="s">
        <v>33</v>
      </c>
      <c r="B63" s="26">
        <v>1900</v>
      </c>
      <c r="C63" s="27"/>
      <c r="D63" s="27"/>
      <c r="E63" s="27"/>
      <c r="F63" s="27"/>
      <c r="G63" s="27"/>
      <c r="H63" s="27"/>
      <c r="I63" s="27"/>
    </row>
    <row r="64" spans="1:9" ht="13.95" customHeight="1" thickBot="1">
      <c r="A64" s="25" t="s">
        <v>22</v>
      </c>
      <c r="B64" s="27"/>
      <c r="C64" s="27"/>
      <c r="D64" s="27"/>
      <c r="E64" s="27"/>
      <c r="F64" s="27"/>
      <c r="G64" s="27"/>
      <c r="H64" s="27"/>
      <c r="I64" s="27"/>
    </row>
    <row r="65" spans="1:9" ht="19.2" customHeight="1" thickBot="1">
      <c r="A65" s="25" t="s">
        <v>34</v>
      </c>
      <c r="B65" s="26">
        <v>1980</v>
      </c>
      <c r="C65" s="26" t="s">
        <v>19</v>
      </c>
      <c r="D65" s="26"/>
      <c r="E65" s="27"/>
      <c r="F65" s="27"/>
      <c r="G65" s="27"/>
      <c r="H65" s="27"/>
      <c r="I65" s="27"/>
    </row>
    <row r="66" spans="1:9">
      <c r="A66" s="28" t="s">
        <v>32</v>
      </c>
      <c r="B66" s="63">
        <v>1981</v>
      </c>
      <c r="C66" s="63">
        <v>510</v>
      </c>
      <c r="D66" s="29"/>
      <c r="E66" s="63"/>
      <c r="F66" s="61"/>
      <c r="G66" s="61"/>
      <c r="H66" s="61"/>
      <c r="I66" s="63" t="s">
        <v>19</v>
      </c>
    </row>
    <row r="67" spans="1:9" ht="25.8" customHeight="1" thickBot="1">
      <c r="A67" s="25" t="s">
        <v>35</v>
      </c>
      <c r="B67" s="64"/>
      <c r="C67" s="64"/>
      <c r="D67" s="30"/>
      <c r="E67" s="64"/>
      <c r="F67" s="62"/>
      <c r="G67" s="62"/>
      <c r="H67" s="62"/>
      <c r="I67" s="64"/>
    </row>
    <row r="68" spans="1:9" ht="15" thickBot="1">
      <c r="A68" s="25"/>
      <c r="B68" s="27"/>
      <c r="C68" s="27"/>
      <c r="D68" s="27"/>
      <c r="E68" s="27"/>
      <c r="F68" s="27"/>
      <c r="G68" s="27"/>
      <c r="H68" s="27"/>
      <c r="I68" s="27"/>
    </row>
    <row r="69" spans="1:9" ht="29.4" customHeight="1" thickBot="1">
      <c r="A69" s="25" t="s">
        <v>36</v>
      </c>
      <c r="B69" s="26">
        <v>2000</v>
      </c>
      <c r="C69" s="26" t="s">
        <v>19</v>
      </c>
      <c r="D69" s="26"/>
      <c r="E69" s="38" t="s">
        <v>175</v>
      </c>
      <c r="F69" s="41">
        <f>F70+F102+F103+F104+F123+F147</f>
        <v>33589906.280000001</v>
      </c>
      <c r="G69" s="41">
        <f>G70+G102+G103+G104+G123+G147</f>
        <v>36581300</v>
      </c>
      <c r="H69" s="41">
        <f>H70+H102+H103+H104+H123+H147</f>
        <v>37765400</v>
      </c>
      <c r="I69" s="38"/>
    </row>
    <row r="70" spans="1:9">
      <c r="A70" s="28" t="s">
        <v>22</v>
      </c>
      <c r="B70" s="63">
        <v>2100</v>
      </c>
      <c r="C70" s="63" t="s">
        <v>19</v>
      </c>
      <c r="D70" s="29"/>
      <c r="E70" s="66" t="s">
        <v>174</v>
      </c>
      <c r="F70" s="68">
        <f>F72+F74+F75+F76+F77+F78+F79+F80+F81+F84+F86</f>
        <v>28214396.48</v>
      </c>
      <c r="G70" s="68">
        <f>G72+G74+G75+G76+G77+G78+G79+G80+G81+G84+G86</f>
        <v>31335390</v>
      </c>
      <c r="H70" s="68">
        <f>H72+H74+H75+H76+H77+H78+H79+H80+H81+H84+H86</f>
        <v>32519490</v>
      </c>
      <c r="I70" s="63" t="s">
        <v>19</v>
      </c>
    </row>
    <row r="71" spans="1:9" ht="14.4" customHeight="1" thickBot="1">
      <c r="A71" s="25" t="s">
        <v>37</v>
      </c>
      <c r="B71" s="64"/>
      <c r="C71" s="64"/>
      <c r="D71" s="30"/>
      <c r="E71" s="67"/>
      <c r="F71" s="67"/>
      <c r="G71" s="67"/>
      <c r="H71" s="67"/>
      <c r="I71" s="64"/>
    </row>
    <row r="72" spans="1:9">
      <c r="A72" s="28" t="s">
        <v>22</v>
      </c>
      <c r="B72" s="63">
        <v>2110</v>
      </c>
      <c r="C72" s="63">
        <v>111</v>
      </c>
      <c r="D72" s="29"/>
      <c r="E72" s="63">
        <v>211</v>
      </c>
      <c r="F72" s="69">
        <v>5307471.9800000004</v>
      </c>
      <c r="G72" s="69">
        <v>6152802.5199999996</v>
      </c>
      <c r="H72" s="69">
        <v>6534615.8399999999</v>
      </c>
      <c r="I72" s="63" t="s">
        <v>19</v>
      </c>
    </row>
    <row r="73" spans="1:9" ht="15" thickBot="1">
      <c r="A73" s="25" t="s">
        <v>38</v>
      </c>
      <c r="B73" s="64"/>
      <c r="C73" s="64"/>
      <c r="D73" s="50" t="s">
        <v>195</v>
      </c>
      <c r="E73" s="64"/>
      <c r="F73" s="70"/>
      <c r="G73" s="70"/>
      <c r="H73" s="70"/>
      <c r="I73" s="64"/>
    </row>
    <row r="74" spans="1:9" ht="25.2" customHeight="1" thickBot="1">
      <c r="A74" s="25" t="s">
        <v>38</v>
      </c>
      <c r="B74" s="26">
        <v>2110</v>
      </c>
      <c r="C74" s="26">
        <v>111</v>
      </c>
      <c r="D74" s="50" t="s">
        <v>196</v>
      </c>
      <c r="E74" s="26">
        <v>211</v>
      </c>
      <c r="F74" s="32">
        <v>11979082.02</v>
      </c>
      <c r="G74" s="32">
        <v>13537647.48</v>
      </c>
      <c r="H74" s="32">
        <v>14065334.16</v>
      </c>
      <c r="I74" s="26"/>
    </row>
    <row r="75" spans="1:9" ht="21.6" customHeight="1" thickBot="1">
      <c r="A75" s="25" t="s">
        <v>38</v>
      </c>
      <c r="B75" s="26">
        <v>2110</v>
      </c>
      <c r="C75" s="26">
        <v>111</v>
      </c>
      <c r="D75" s="50" t="s">
        <v>197</v>
      </c>
      <c r="E75" s="26">
        <v>211</v>
      </c>
      <c r="F75" s="32">
        <v>2952550</v>
      </c>
      <c r="G75" s="32">
        <v>2952550</v>
      </c>
      <c r="H75" s="32">
        <v>2952550</v>
      </c>
      <c r="I75" s="26"/>
    </row>
    <row r="76" spans="1:9" ht="22.2" customHeight="1" thickBot="1">
      <c r="A76" s="25" t="s">
        <v>38</v>
      </c>
      <c r="B76" s="26">
        <v>2110</v>
      </c>
      <c r="C76" s="26">
        <v>111</v>
      </c>
      <c r="D76" s="26" t="s">
        <v>156</v>
      </c>
      <c r="E76" s="26">
        <v>211</v>
      </c>
      <c r="F76" s="32">
        <v>1333700</v>
      </c>
      <c r="G76" s="32">
        <v>1333700</v>
      </c>
      <c r="H76" s="32">
        <v>1333700</v>
      </c>
      <c r="I76" s="26"/>
    </row>
    <row r="77" spans="1:9" ht="34.200000000000003" customHeight="1" thickBot="1">
      <c r="A77" s="25" t="s">
        <v>159</v>
      </c>
      <c r="B77" s="26">
        <v>2110</v>
      </c>
      <c r="C77" s="26">
        <v>111</v>
      </c>
      <c r="D77" s="50" t="s">
        <v>198</v>
      </c>
      <c r="E77" s="26">
        <v>266</v>
      </c>
      <c r="F77" s="32">
        <v>41000</v>
      </c>
      <c r="G77" s="32">
        <v>38000</v>
      </c>
      <c r="H77" s="32">
        <v>38000</v>
      </c>
      <c r="I77" s="26"/>
    </row>
    <row r="78" spans="1:9" ht="35.4" customHeight="1" thickBot="1">
      <c r="A78" s="25" t="s">
        <v>159</v>
      </c>
      <c r="B78" s="26">
        <v>2110</v>
      </c>
      <c r="C78" s="26">
        <v>111</v>
      </c>
      <c r="D78" s="50" t="s">
        <v>199</v>
      </c>
      <c r="E78" s="26">
        <v>266</v>
      </c>
      <c r="F78" s="32">
        <v>41000</v>
      </c>
      <c r="G78" s="32">
        <v>38000</v>
      </c>
      <c r="H78" s="32">
        <v>38000</v>
      </c>
      <c r="I78" s="26"/>
    </row>
    <row r="79" spans="1:9" ht="34.799999999999997" customHeight="1" thickBot="1">
      <c r="A79" s="25" t="s">
        <v>159</v>
      </c>
      <c r="B79" s="26">
        <v>2110</v>
      </c>
      <c r="C79" s="26">
        <v>111</v>
      </c>
      <c r="D79" s="50" t="s">
        <v>200</v>
      </c>
      <c r="E79" s="26">
        <v>266</v>
      </c>
      <c r="F79" s="32">
        <v>27000</v>
      </c>
      <c r="G79" s="32">
        <v>24000</v>
      </c>
      <c r="H79" s="32">
        <v>24000</v>
      </c>
      <c r="I79" s="26"/>
    </row>
    <row r="80" spans="1:9" ht="31.2" customHeight="1" thickBot="1">
      <c r="A80" s="25" t="s">
        <v>39</v>
      </c>
      <c r="B80" s="26">
        <v>2120</v>
      </c>
      <c r="C80" s="26">
        <v>112</v>
      </c>
      <c r="D80" s="26" t="s">
        <v>156</v>
      </c>
      <c r="E80" s="26">
        <v>212</v>
      </c>
      <c r="F80" s="32">
        <v>2990</v>
      </c>
      <c r="G80" s="32">
        <v>2990</v>
      </c>
      <c r="H80" s="32">
        <v>2990</v>
      </c>
      <c r="I80" s="26" t="s">
        <v>19</v>
      </c>
    </row>
    <row r="81" spans="1:9" ht="31.2" customHeight="1" thickBot="1">
      <c r="A81" s="25" t="s">
        <v>39</v>
      </c>
      <c r="B81" s="26">
        <v>2120</v>
      </c>
      <c r="C81" s="26">
        <v>112</v>
      </c>
      <c r="D81" s="26" t="s">
        <v>156</v>
      </c>
      <c r="E81" s="26">
        <v>266</v>
      </c>
      <c r="F81" s="32">
        <v>39600</v>
      </c>
      <c r="G81" s="32">
        <v>39600</v>
      </c>
      <c r="H81" s="32">
        <v>39600</v>
      </c>
      <c r="I81" s="26"/>
    </row>
    <row r="82" spans="1:9" ht="32.4" customHeight="1" thickBot="1">
      <c r="A82" s="25" t="s">
        <v>40</v>
      </c>
      <c r="B82" s="26">
        <v>2130</v>
      </c>
      <c r="C82" s="26">
        <v>113</v>
      </c>
      <c r="D82" s="26"/>
      <c r="E82" s="26"/>
      <c r="F82" s="32"/>
      <c r="G82" s="32"/>
      <c r="H82" s="32"/>
      <c r="I82" s="26" t="s">
        <v>19</v>
      </c>
    </row>
    <row r="83" spans="1:9" ht="47.4" customHeight="1" thickBot="1">
      <c r="A83" s="25" t="s">
        <v>41</v>
      </c>
      <c r="B83" s="26">
        <v>2140</v>
      </c>
      <c r="C83" s="26">
        <v>119</v>
      </c>
      <c r="D83" s="26"/>
      <c r="E83" s="26"/>
      <c r="F83" s="27"/>
      <c r="G83" s="27"/>
      <c r="H83" s="27"/>
      <c r="I83" s="26" t="s">
        <v>19</v>
      </c>
    </row>
    <row r="84" spans="1:9">
      <c r="A84" s="28" t="s">
        <v>42</v>
      </c>
      <c r="B84" s="63">
        <v>2141</v>
      </c>
      <c r="C84" s="63">
        <v>119</v>
      </c>
      <c r="D84" s="29"/>
      <c r="E84" s="63">
        <v>213</v>
      </c>
      <c r="F84" s="69">
        <v>6112202.4800000004</v>
      </c>
      <c r="G84" s="69">
        <v>6838300</v>
      </c>
      <c r="H84" s="69">
        <v>7112900</v>
      </c>
      <c r="I84" s="63" t="s">
        <v>19</v>
      </c>
    </row>
    <row r="85" spans="1:9" ht="21" customHeight="1" thickBot="1">
      <c r="A85" s="25" t="s">
        <v>43</v>
      </c>
      <c r="B85" s="64"/>
      <c r="C85" s="64"/>
      <c r="D85" s="50" t="s">
        <v>201</v>
      </c>
      <c r="E85" s="64"/>
      <c r="F85" s="70"/>
      <c r="G85" s="70"/>
      <c r="H85" s="70"/>
      <c r="I85" s="64"/>
    </row>
    <row r="86" spans="1:9" ht="21" customHeight="1" thickBot="1">
      <c r="A86" s="25" t="s">
        <v>43</v>
      </c>
      <c r="B86" s="26">
        <v>2141</v>
      </c>
      <c r="C86" s="26">
        <v>119</v>
      </c>
      <c r="D86" s="26" t="s">
        <v>156</v>
      </c>
      <c r="E86" s="26">
        <v>213</v>
      </c>
      <c r="F86" s="32">
        <v>377800</v>
      </c>
      <c r="G86" s="32">
        <v>377800</v>
      </c>
      <c r="H86" s="32">
        <v>377800</v>
      </c>
      <c r="I86" s="26"/>
    </row>
    <row r="87" spans="1:9" ht="20.399999999999999" customHeight="1" thickBot="1">
      <c r="A87" s="25" t="s">
        <v>44</v>
      </c>
      <c r="B87" s="26">
        <v>2142</v>
      </c>
      <c r="C87" s="26">
        <v>119</v>
      </c>
      <c r="D87" s="26"/>
      <c r="E87" s="26"/>
      <c r="F87" s="27"/>
      <c r="G87" s="27"/>
      <c r="H87" s="27"/>
      <c r="I87" s="26" t="s">
        <v>19</v>
      </c>
    </row>
    <row r="88" spans="1:9" ht="27.6" customHeight="1" thickBot="1">
      <c r="A88" s="25" t="s">
        <v>45</v>
      </c>
      <c r="B88" s="26">
        <v>2150</v>
      </c>
      <c r="C88" s="26">
        <v>131</v>
      </c>
      <c r="D88" s="26"/>
      <c r="E88" s="26"/>
      <c r="F88" s="27"/>
      <c r="G88" s="27"/>
      <c r="H88" s="27"/>
      <c r="I88" s="26" t="s">
        <v>19</v>
      </c>
    </row>
    <row r="89" spans="1:9" ht="46.95" customHeight="1" thickBot="1">
      <c r="A89" s="25" t="s">
        <v>46</v>
      </c>
      <c r="B89" s="26">
        <v>2160</v>
      </c>
      <c r="C89" s="26">
        <v>133</v>
      </c>
      <c r="D89" s="26"/>
      <c r="E89" s="26"/>
      <c r="F89" s="27"/>
      <c r="G89" s="27"/>
      <c r="H89" s="27"/>
      <c r="I89" s="26"/>
    </row>
    <row r="90" spans="1:9" ht="30.6" customHeight="1" thickBot="1">
      <c r="A90" s="25" t="s">
        <v>47</v>
      </c>
      <c r="B90" s="26">
        <v>2170</v>
      </c>
      <c r="C90" s="26">
        <v>134</v>
      </c>
      <c r="D90" s="26"/>
      <c r="E90" s="26"/>
      <c r="F90" s="27"/>
      <c r="G90" s="27"/>
      <c r="H90" s="27"/>
      <c r="I90" s="26" t="s">
        <v>19</v>
      </c>
    </row>
    <row r="91" spans="1:9" ht="45" customHeight="1" thickBot="1">
      <c r="A91" s="25" t="s">
        <v>48</v>
      </c>
      <c r="B91" s="26">
        <v>2180</v>
      </c>
      <c r="C91" s="26">
        <v>139</v>
      </c>
      <c r="D91" s="26"/>
      <c r="E91" s="26"/>
      <c r="F91" s="27"/>
      <c r="G91" s="27"/>
      <c r="H91" s="27"/>
      <c r="I91" s="26" t="s">
        <v>19</v>
      </c>
    </row>
    <row r="92" spans="1:9">
      <c r="A92" s="28" t="s">
        <v>22</v>
      </c>
      <c r="B92" s="63">
        <v>2181</v>
      </c>
      <c r="C92" s="63">
        <v>139</v>
      </c>
      <c r="D92" s="29"/>
      <c r="E92" s="63"/>
      <c r="F92" s="61"/>
      <c r="G92" s="61"/>
      <c r="H92" s="61"/>
      <c r="I92" s="63" t="s">
        <v>19</v>
      </c>
    </row>
    <row r="93" spans="1:9" ht="18.600000000000001" customHeight="1" thickBot="1">
      <c r="A93" s="25" t="s">
        <v>49</v>
      </c>
      <c r="B93" s="64"/>
      <c r="C93" s="64"/>
      <c r="D93" s="30"/>
      <c r="E93" s="64"/>
      <c r="F93" s="62"/>
      <c r="G93" s="62"/>
      <c r="H93" s="62"/>
      <c r="I93" s="64"/>
    </row>
    <row r="94" spans="1:9" ht="21.6" customHeight="1" thickBot="1">
      <c r="A94" s="25" t="s">
        <v>50</v>
      </c>
      <c r="B94" s="26">
        <v>2172</v>
      </c>
      <c r="C94" s="26">
        <v>139</v>
      </c>
      <c r="D94" s="26"/>
      <c r="E94" s="26"/>
      <c r="F94" s="27"/>
      <c r="G94" s="27"/>
      <c r="H94" s="27"/>
      <c r="I94" s="26" t="s">
        <v>19</v>
      </c>
    </row>
    <row r="95" spans="1:9" ht="18.600000000000001" customHeight="1" thickBot="1">
      <c r="A95" s="25" t="s">
        <v>51</v>
      </c>
      <c r="B95" s="26">
        <v>2200</v>
      </c>
      <c r="C95" s="26">
        <v>300</v>
      </c>
      <c r="D95" s="26"/>
      <c r="E95" s="26"/>
      <c r="F95" s="27"/>
      <c r="G95" s="27"/>
      <c r="H95" s="27"/>
      <c r="I95" s="26" t="s">
        <v>19</v>
      </c>
    </row>
    <row r="96" spans="1:9">
      <c r="A96" s="28" t="s">
        <v>22</v>
      </c>
      <c r="B96" s="63">
        <v>2210</v>
      </c>
      <c r="C96" s="63">
        <v>320</v>
      </c>
      <c r="D96" s="29"/>
      <c r="E96" s="63"/>
      <c r="F96" s="61"/>
      <c r="G96" s="61"/>
      <c r="H96" s="61"/>
      <c r="I96" s="63" t="s">
        <v>19</v>
      </c>
    </row>
    <row r="97" spans="1:9" ht="36" customHeight="1" thickBot="1">
      <c r="A97" s="25" t="s">
        <v>52</v>
      </c>
      <c r="B97" s="64"/>
      <c r="C97" s="64"/>
      <c r="D97" s="30"/>
      <c r="E97" s="64"/>
      <c r="F97" s="62"/>
      <c r="G97" s="62"/>
      <c r="H97" s="62"/>
      <c r="I97" s="64"/>
    </row>
    <row r="98" spans="1:9">
      <c r="A98" s="28" t="s">
        <v>32</v>
      </c>
      <c r="B98" s="63">
        <v>2211</v>
      </c>
      <c r="C98" s="63">
        <v>321</v>
      </c>
      <c r="D98" s="29"/>
      <c r="E98" s="63"/>
      <c r="F98" s="61"/>
      <c r="G98" s="61"/>
      <c r="H98" s="61"/>
      <c r="I98" s="63" t="s">
        <v>19</v>
      </c>
    </row>
    <row r="99" spans="1:9" ht="34.950000000000003" customHeight="1" thickBot="1">
      <c r="A99" s="25" t="s">
        <v>53</v>
      </c>
      <c r="B99" s="64"/>
      <c r="C99" s="64"/>
      <c r="D99" s="30"/>
      <c r="E99" s="64"/>
      <c r="F99" s="62"/>
      <c r="G99" s="62"/>
      <c r="H99" s="62"/>
      <c r="I99" s="64"/>
    </row>
    <row r="100" spans="1:9" ht="42" customHeight="1" thickBot="1">
      <c r="A100" s="25" t="s">
        <v>54</v>
      </c>
      <c r="B100" s="26">
        <v>2220</v>
      </c>
      <c r="C100" s="26">
        <v>340</v>
      </c>
      <c r="D100" s="26"/>
      <c r="E100" s="26"/>
      <c r="F100" s="27"/>
      <c r="G100" s="27"/>
      <c r="H100" s="27"/>
      <c r="I100" s="26" t="s">
        <v>19</v>
      </c>
    </row>
    <row r="101" spans="1:9" ht="60" customHeight="1" thickBot="1">
      <c r="A101" s="25" t="s">
        <v>55</v>
      </c>
      <c r="B101" s="26">
        <v>2230</v>
      </c>
      <c r="C101" s="26">
        <v>350</v>
      </c>
      <c r="D101" s="26"/>
      <c r="E101" s="26"/>
      <c r="F101" s="27"/>
      <c r="G101" s="27"/>
      <c r="H101" s="27"/>
      <c r="I101" s="26" t="s">
        <v>19</v>
      </c>
    </row>
    <row r="102" spans="1:9" ht="21" customHeight="1" thickBot="1">
      <c r="A102" s="25" t="s">
        <v>56</v>
      </c>
      <c r="B102" s="26">
        <v>2240</v>
      </c>
      <c r="C102" s="26">
        <v>360</v>
      </c>
      <c r="D102" s="37" t="s">
        <v>156</v>
      </c>
      <c r="E102" s="37">
        <v>296</v>
      </c>
      <c r="F102" s="41">
        <v>92400</v>
      </c>
      <c r="G102" s="41">
        <v>92400</v>
      </c>
      <c r="H102" s="41">
        <v>92400</v>
      </c>
      <c r="I102" s="26" t="s">
        <v>19</v>
      </c>
    </row>
    <row r="103" spans="1:9" ht="21" customHeight="1" thickBot="1">
      <c r="A103" s="25" t="s">
        <v>56</v>
      </c>
      <c r="B103" s="26">
        <v>2240</v>
      </c>
      <c r="C103" s="26">
        <v>323</v>
      </c>
      <c r="D103" s="37" t="s">
        <v>156</v>
      </c>
      <c r="E103" s="37">
        <v>263</v>
      </c>
      <c r="F103" s="41">
        <v>30000</v>
      </c>
      <c r="G103" s="41">
        <v>30000</v>
      </c>
      <c r="H103" s="41">
        <v>30000</v>
      </c>
      <c r="I103" s="26"/>
    </row>
    <row r="104" spans="1:9" ht="15" customHeight="1" thickBot="1">
      <c r="A104" s="25" t="s">
        <v>57</v>
      </c>
      <c r="B104" s="26">
        <v>2300</v>
      </c>
      <c r="C104" s="26">
        <v>850</v>
      </c>
      <c r="D104" s="39" t="s">
        <v>155</v>
      </c>
      <c r="E104" s="37">
        <v>291</v>
      </c>
      <c r="F104" s="41">
        <f>F105+F107</f>
        <v>46300</v>
      </c>
      <c r="G104" s="41">
        <f>G105+G107</f>
        <v>46300</v>
      </c>
      <c r="H104" s="41">
        <f>H105+H107</f>
        <v>46300</v>
      </c>
      <c r="I104" s="26" t="s">
        <v>19</v>
      </c>
    </row>
    <row r="105" spans="1:9">
      <c r="A105" s="28" t="s">
        <v>32</v>
      </c>
      <c r="B105" s="63">
        <v>2310</v>
      </c>
      <c r="C105" s="63">
        <v>851</v>
      </c>
      <c r="D105" s="29"/>
      <c r="E105" s="63">
        <v>291</v>
      </c>
      <c r="F105" s="69">
        <v>27300</v>
      </c>
      <c r="G105" s="69">
        <v>27300</v>
      </c>
      <c r="H105" s="69">
        <v>27300</v>
      </c>
      <c r="I105" s="63" t="s">
        <v>19</v>
      </c>
    </row>
    <row r="106" spans="1:9" ht="17.399999999999999" customHeight="1" thickBot="1">
      <c r="A106" s="25" t="s">
        <v>58</v>
      </c>
      <c r="B106" s="64"/>
      <c r="C106" s="64"/>
      <c r="D106" s="30" t="s">
        <v>155</v>
      </c>
      <c r="E106" s="64"/>
      <c r="F106" s="70"/>
      <c r="G106" s="70"/>
      <c r="H106" s="70"/>
      <c r="I106" s="64"/>
    </row>
    <row r="107" spans="1:9" ht="45.6" customHeight="1" thickBot="1">
      <c r="A107" s="25" t="s">
        <v>59</v>
      </c>
      <c r="B107" s="26">
        <v>2320</v>
      </c>
      <c r="C107" s="26">
        <v>852</v>
      </c>
      <c r="D107" s="30" t="s">
        <v>155</v>
      </c>
      <c r="E107" s="26">
        <v>291</v>
      </c>
      <c r="F107" s="32">
        <v>19000</v>
      </c>
      <c r="G107" s="32">
        <v>19000</v>
      </c>
      <c r="H107" s="32">
        <v>19000</v>
      </c>
      <c r="I107" s="26" t="s">
        <v>19</v>
      </c>
    </row>
    <row r="108" spans="1:9" ht="33" customHeight="1" thickBot="1">
      <c r="A108" s="25" t="s">
        <v>60</v>
      </c>
      <c r="B108" s="26">
        <v>2330</v>
      </c>
      <c r="C108" s="26">
        <v>853</v>
      </c>
      <c r="D108" s="26"/>
      <c r="E108" s="26"/>
      <c r="F108" s="27"/>
      <c r="G108" s="27"/>
      <c r="H108" s="27"/>
      <c r="I108" s="26" t="s">
        <v>19</v>
      </c>
    </row>
    <row r="109" spans="1:9" ht="30" customHeight="1" thickBot="1">
      <c r="A109" s="25" t="s">
        <v>61</v>
      </c>
      <c r="B109" s="26">
        <v>2400</v>
      </c>
      <c r="C109" s="26" t="s">
        <v>19</v>
      </c>
      <c r="D109" s="26"/>
      <c r="E109" s="27"/>
      <c r="F109" s="27"/>
      <c r="G109" s="27"/>
      <c r="H109" s="27"/>
      <c r="I109" s="26" t="s">
        <v>19</v>
      </c>
    </row>
    <row r="110" spans="1:9">
      <c r="A110" s="28" t="s">
        <v>32</v>
      </c>
      <c r="B110" s="63">
        <v>2410</v>
      </c>
      <c r="C110" s="63">
        <v>613</v>
      </c>
      <c r="D110" s="29"/>
      <c r="E110" s="63"/>
      <c r="F110" s="61"/>
      <c r="G110" s="61"/>
      <c r="H110" s="61"/>
      <c r="I110" s="63"/>
    </row>
    <row r="111" spans="1:9" ht="20.399999999999999" customHeight="1" thickBot="1">
      <c r="A111" s="25" t="s">
        <v>62</v>
      </c>
      <c r="B111" s="64"/>
      <c r="C111" s="64"/>
      <c r="D111" s="30"/>
      <c r="E111" s="64"/>
      <c r="F111" s="62"/>
      <c r="G111" s="62"/>
      <c r="H111" s="62"/>
      <c r="I111" s="64"/>
    </row>
    <row r="112" spans="1:9" ht="21" customHeight="1" thickBot="1">
      <c r="A112" s="25" t="s">
        <v>63</v>
      </c>
      <c r="B112" s="26">
        <v>2420</v>
      </c>
      <c r="C112" s="26">
        <v>623</v>
      </c>
      <c r="D112" s="26"/>
      <c r="E112" s="26"/>
      <c r="F112" s="27"/>
      <c r="G112" s="27"/>
      <c r="H112" s="27"/>
      <c r="I112" s="26"/>
    </row>
    <row r="113" spans="1:9" ht="47.4" customHeight="1" thickBot="1">
      <c r="A113" s="25" t="s">
        <v>64</v>
      </c>
      <c r="B113" s="26">
        <v>2430</v>
      </c>
      <c r="C113" s="26">
        <v>634</v>
      </c>
      <c r="D113" s="26"/>
      <c r="E113" s="26"/>
      <c r="F113" s="27"/>
      <c r="G113" s="27"/>
      <c r="H113" s="27"/>
      <c r="I113" s="26"/>
    </row>
    <row r="114" spans="1:9" ht="32.4" customHeight="1" thickBot="1">
      <c r="A114" s="25" t="s">
        <v>65</v>
      </c>
      <c r="B114" s="26">
        <v>2440</v>
      </c>
      <c r="C114" s="26">
        <v>810</v>
      </c>
      <c r="D114" s="26"/>
      <c r="E114" s="26"/>
      <c r="F114" s="27"/>
      <c r="G114" s="27"/>
      <c r="H114" s="27"/>
      <c r="I114" s="26"/>
    </row>
    <row r="115" spans="1:9" ht="21" customHeight="1" thickBot="1">
      <c r="A115" s="25" t="s">
        <v>66</v>
      </c>
      <c r="B115" s="26">
        <v>2450</v>
      </c>
      <c r="C115" s="26">
        <v>862</v>
      </c>
      <c r="D115" s="26"/>
      <c r="E115" s="26"/>
      <c r="F115" s="27"/>
      <c r="G115" s="27"/>
      <c r="H115" s="27"/>
      <c r="I115" s="26" t="s">
        <v>19</v>
      </c>
    </row>
    <row r="116" spans="1:9" ht="40.200000000000003" thickBot="1">
      <c r="A116" s="25" t="s">
        <v>67</v>
      </c>
      <c r="B116" s="26">
        <v>2460</v>
      </c>
      <c r="C116" s="26">
        <v>863</v>
      </c>
      <c r="D116" s="26"/>
      <c r="E116" s="26"/>
      <c r="F116" s="27"/>
      <c r="G116" s="27"/>
      <c r="H116" s="27"/>
      <c r="I116" s="26" t="s">
        <v>19</v>
      </c>
    </row>
    <row r="117" spans="1:9" ht="30" customHeight="1" thickBot="1">
      <c r="A117" s="25" t="s">
        <v>68</v>
      </c>
      <c r="B117" s="26">
        <v>2500</v>
      </c>
      <c r="C117" s="26" t="s">
        <v>19</v>
      </c>
      <c r="D117" s="26"/>
      <c r="E117" s="27"/>
      <c r="F117" s="27"/>
      <c r="G117" s="27"/>
      <c r="H117" s="27"/>
      <c r="I117" s="26" t="s">
        <v>19</v>
      </c>
    </row>
    <row r="118" spans="1:9" ht="45.6" customHeight="1" thickBot="1">
      <c r="A118" s="25" t="s">
        <v>69</v>
      </c>
      <c r="B118" s="26">
        <v>2520</v>
      </c>
      <c r="C118" s="26">
        <v>831</v>
      </c>
      <c r="D118" s="26"/>
      <c r="E118" s="26"/>
      <c r="F118" s="27"/>
      <c r="G118" s="27"/>
      <c r="H118" s="27"/>
      <c r="I118" s="26" t="s">
        <v>19</v>
      </c>
    </row>
    <row r="119" spans="1:9" ht="19.95" customHeight="1" thickBot="1">
      <c r="A119" s="40" t="s">
        <v>70</v>
      </c>
      <c r="B119" s="37">
        <v>2600</v>
      </c>
      <c r="C119" s="37" t="s">
        <v>19</v>
      </c>
      <c r="D119" s="37"/>
      <c r="E119" s="38"/>
      <c r="F119" s="38"/>
      <c r="G119" s="38"/>
      <c r="H119" s="38"/>
      <c r="I119" s="37" t="s">
        <v>19</v>
      </c>
    </row>
    <row r="120" spans="1:9">
      <c r="A120" s="28" t="s">
        <v>22</v>
      </c>
      <c r="B120" s="63">
        <v>2610</v>
      </c>
      <c r="C120" s="63">
        <v>241</v>
      </c>
      <c r="D120" s="29"/>
      <c r="E120" s="63"/>
      <c r="F120" s="61"/>
      <c r="G120" s="61"/>
      <c r="H120" s="61"/>
      <c r="I120" s="61"/>
    </row>
    <row r="121" spans="1:9" ht="32.4" customHeight="1" thickBot="1">
      <c r="A121" s="25" t="s">
        <v>71</v>
      </c>
      <c r="B121" s="64"/>
      <c r="C121" s="64"/>
      <c r="D121" s="30"/>
      <c r="E121" s="64"/>
      <c r="F121" s="62"/>
      <c r="G121" s="62"/>
      <c r="H121" s="62"/>
      <c r="I121" s="62"/>
    </row>
    <row r="122" spans="1:9" ht="37.200000000000003" customHeight="1" thickBot="1">
      <c r="A122" s="25" t="s">
        <v>72</v>
      </c>
      <c r="B122" s="26">
        <v>2630</v>
      </c>
      <c r="C122" s="26">
        <v>243</v>
      </c>
      <c r="D122" s="26"/>
      <c r="E122" s="26"/>
      <c r="F122" s="27"/>
      <c r="G122" s="27"/>
      <c r="H122" s="27"/>
      <c r="I122" s="27"/>
    </row>
    <row r="123" spans="1:9" ht="21.6" customHeight="1" thickBot="1">
      <c r="A123" s="40" t="s">
        <v>73</v>
      </c>
      <c r="B123" s="37">
        <v>2640</v>
      </c>
      <c r="C123" s="37">
        <v>244</v>
      </c>
      <c r="D123" s="37"/>
      <c r="E123" s="37">
        <v>220</v>
      </c>
      <c r="F123" s="41">
        <f>F124+F125+F126+F127+F128+F129+F130+F131+F132+F133+F134+F135+F136+F137+F138+F139+F140+F141+F142+F143+F144</f>
        <v>4414809.8</v>
      </c>
      <c r="G123" s="41">
        <f t="shared" ref="G123:H123" si="2">G124+G125+G126+G127+G128+G129+G130+G131+G132+G133+G134+G135+G136+G137+G138+G139+G140+G141+G142+G143+G144</f>
        <v>4285210</v>
      </c>
      <c r="H123" s="41">
        <f t="shared" si="2"/>
        <v>4285210</v>
      </c>
      <c r="I123" s="38"/>
    </row>
    <row r="124" spans="1:9" ht="21.6" customHeight="1" thickBot="1">
      <c r="A124" s="25" t="s">
        <v>160</v>
      </c>
      <c r="B124" s="26"/>
      <c r="C124" s="26">
        <v>244</v>
      </c>
      <c r="D124" s="26" t="s">
        <v>155</v>
      </c>
      <c r="E124" s="26">
        <v>221</v>
      </c>
      <c r="F124" s="32">
        <v>200600</v>
      </c>
      <c r="G124" s="32">
        <v>200600</v>
      </c>
      <c r="H124" s="32">
        <v>200600</v>
      </c>
      <c r="I124" s="27"/>
    </row>
    <row r="125" spans="1:9" ht="19.2" customHeight="1" thickBot="1">
      <c r="A125" s="25" t="s">
        <v>161</v>
      </c>
      <c r="B125" s="26"/>
      <c r="C125" s="26">
        <v>244</v>
      </c>
      <c r="D125" s="26" t="s">
        <v>155</v>
      </c>
      <c r="E125" s="26">
        <v>223</v>
      </c>
      <c r="F125" s="32">
        <v>141100</v>
      </c>
      <c r="G125" s="32">
        <v>141100</v>
      </c>
      <c r="H125" s="32">
        <v>141100</v>
      </c>
      <c r="I125" s="27"/>
    </row>
    <row r="126" spans="1:9" ht="19.2" customHeight="1" thickBot="1">
      <c r="A126" s="25" t="s">
        <v>162</v>
      </c>
      <c r="B126" s="26"/>
      <c r="C126" s="26">
        <v>244</v>
      </c>
      <c r="D126" s="26" t="s">
        <v>156</v>
      </c>
      <c r="E126" s="26">
        <v>224</v>
      </c>
      <c r="F126" s="32">
        <v>30010</v>
      </c>
      <c r="G126" s="32">
        <v>30010</v>
      </c>
      <c r="H126" s="32">
        <v>30010</v>
      </c>
      <c r="I126" s="27"/>
    </row>
    <row r="127" spans="1:9" ht="18.600000000000001" customHeight="1" thickBot="1">
      <c r="A127" s="25" t="s">
        <v>163</v>
      </c>
      <c r="B127" s="26"/>
      <c r="C127" s="26">
        <v>244</v>
      </c>
      <c r="D127" s="26" t="s">
        <v>156</v>
      </c>
      <c r="E127" s="26">
        <v>225</v>
      </c>
      <c r="F127" s="32">
        <v>240000</v>
      </c>
      <c r="G127" s="32">
        <v>240000</v>
      </c>
      <c r="H127" s="32">
        <v>240000</v>
      </c>
      <c r="I127" s="27"/>
    </row>
    <row r="128" spans="1:9" ht="13.95" customHeight="1" thickBot="1">
      <c r="A128" s="25" t="s">
        <v>163</v>
      </c>
      <c r="B128" s="26"/>
      <c r="C128" s="26">
        <v>244</v>
      </c>
      <c r="D128" s="26" t="s">
        <v>157</v>
      </c>
      <c r="E128" s="26">
        <v>225</v>
      </c>
      <c r="F128" s="32">
        <v>40000</v>
      </c>
      <c r="G128" s="32">
        <v>40000</v>
      </c>
      <c r="H128" s="32">
        <v>40000</v>
      </c>
      <c r="I128" s="27"/>
    </row>
    <row r="129" spans="1:9" ht="15.6" customHeight="1" thickBot="1">
      <c r="A129" s="25" t="s">
        <v>164</v>
      </c>
      <c r="B129" s="26"/>
      <c r="C129" s="26">
        <v>244</v>
      </c>
      <c r="D129" s="26" t="s">
        <v>156</v>
      </c>
      <c r="E129" s="26">
        <v>226</v>
      </c>
      <c r="F129" s="32">
        <v>366000</v>
      </c>
      <c r="G129" s="32">
        <v>366000</v>
      </c>
      <c r="H129" s="32">
        <v>366000</v>
      </c>
      <c r="I129" s="27"/>
    </row>
    <row r="130" spans="1:9" ht="15.6" customHeight="1" thickBot="1">
      <c r="A130" s="25" t="s">
        <v>165</v>
      </c>
      <c r="B130" s="26"/>
      <c r="C130" s="26">
        <v>244</v>
      </c>
      <c r="D130" s="26" t="s">
        <v>156</v>
      </c>
      <c r="E130" s="26">
        <v>227</v>
      </c>
      <c r="F130" s="32">
        <v>14000</v>
      </c>
      <c r="G130" s="32">
        <v>14000</v>
      </c>
      <c r="H130" s="32">
        <v>14000</v>
      </c>
      <c r="I130" s="27"/>
    </row>
    <row r="131" spans="1:9" ht="15.6" customHeight="1" thickBot="1">
      <c r="A131" s="25" t="s">
        <v>166</v>
      </c>
      <c r="B131" s="26"/>
      <c r="C131" s="26">
        <v>244</v>
      </c>
      <c r="D131" s="26" t="s">
        <v>156</v>
      </c>
      <c r="E131" s="26">
        <v>310</v>
      </c>
      <c r="F131" s="32">
        <v>80000</v>
      </c>
      <c r="G131" s="32">
        <v>80000</v>
      </c>
      <c r="H131" s="32">
        <v>80000</v>
      </c>
      <c r="I131" s="27"/>
    </row>
    <row r="132" spans="1:9" ht="15.6" customHeight="1" thickBot="1">
      <c r="A132" s="25" t="s">
        <v>166</v>
      </c>
      <c r="B132" s="26"/>
      <c r="C132" s="26">
        <v>244</v>
      </c>
      <c r="D132" s="26" t="s">
        <v>157</v>
      </c>
      <c r="E132" s="26">
        <v>310</v>
      </c>
      <c r="F132" s="32">
        <v>30000</v>
      </c>
      <c r="G132" s="32">
        <v>30000</v>
      </c>
      <c r="H132" s="32">
        <v>30000</v>
      </c>
      <c r="I132" s="27"/>
    </row>
    <row r="133" spans="1:9" ht="28.95" customHeight="1" thickBot="1">
      <c r="A133" s="25" t="s">
        <v>167</v>
      </c>
      <c r="B133" s="26"/>
      <c r="C133" s="26">
        <v>244</v>
      </c>
      <c r="D133" s="26" t="s">
        <v>157</v>
      </c>
      <c r="E133" s="26">
        <v>341</v>
      </c>
      <c r="F133" s="32">
        <v>60000</v>
      </c>
      <c r="G133" s="32">
        <v>60000</v>
      </c>
      <c r="H133" s="32">
        <v>60000</v>
      </c>
      <c r="I133" s="27"/>
    </row>
    <row r="134" spans="1:9" ht="15.6" customHeight="1" thickBot="1">
      <c r="A134" s="25" t="s">
        <v>168</v>
      </c>
      <c r="B134" s="26"/>
      <c r="C134" s="26">
        <v>244</v>
      </c>
      <c r="D134" s="26" t="s">
        <v>156</v>
      </c>
      <c r="E134" s="26">
        <v>342</v>
      </c>
      <c r="F134" s="32">
        <v>2200</v>
      </c>
      <c r="G134" s="32">
        <v>2200</v>
      </c>
      <c r="H134" s="32">
        <v>2200</v>
      </c>
      <c r="I134" s="27"/>
    </row>
    <row r="135" spans="1:9" ht="15.6" customHeight="1" thickBot="1">
      <c r="A135" s="25" t="s">
        <v>168</v>
      </c>
      <c r="B135" s="26"/>
      <c r="C135" s="26">
        <v>244</v>
      </c>
      <c r="D135" s="26" t="s">
        <v>157</v>
      </c>
      <c r="E135" s="26">
        <v>342</v>
      </c>
      <c r="F135" s="32">
        <v>2409599.7999999998</v>
      </c>
      <c r="G135" s="32">
        <v>2280000</v>
      </c>
      <c r="H135" s="32">
        <v>2280000</v>
      </c>
      <c r="I135" s="27"/>
    </row>
    <row r="136" spans="1:9" ht="15.6" customHeight="1" thickBot="1">
      <c r="A136" s="25" t="s">
        <v>169</v>
      </c>
      <c r="B136" s="26"/>
      <c r="C136" s="26">
        <v>244</v>
      </c>
      <c r="D136" s="26" t="s">
        <v>156</v>
      </c>
      <c r="E136" s="26">
        <v>343</v>
      </c>
      <c r="F136" s="32">
        <v>350000</v>
      </c>
      <c r="G136" s="32">
        <v>350000</v>
      </c>
      <c r="H136" s="32">
        <v>350000</v>
      </c>
      <c r="I136" s="27"/>
    </row>
    <row r="137" spans="1:9" ht="16.2" customHeight="1" thickBot="1">
      <c r="A137" s="25" t="s">
        <v>170</v>
      </c>
      <c r="B137" s="26"/>
      <c r="C137" s="26">
        <v>244</v>
      </c>
      <c r="D137" s="26" t="s">
        <v>156</v>
      </c>
      <c r="E137" s="26">
        <v>344</v>
      </c>
      <c r="F137" s="32">
        <v>35000</v>
      </c>
      <c r="G137" s="32">
        <v>35000</v>
      </c>
      <c r="H137" s="32">
        <v>35000</v>
      </c>
      <c r="I137" s="27"/>
    </row>
    <row r="138" spans="1:9" ht="13.95" customHeight="1" thickBot="1">
      <c r="A138" s="25" t="s">
        <v>170</v>
      </c>
      <c r="B138" s="26"/>
      <c r="C138" s="26">
        <v>244</v>
      </c>
      <c r="D138" s="26" t="s">
        <v>157</v>
      </c>
      <c r="E138" s="26">
        <v>344</v>
      </c>
      <c r="F138" s="32">
        <v>40000</v>
      </c>
      <c r="G138" s="32">
        <v>40000</v>
      </c>
      <c r="H138" s="32">
        <v>40000</v>
      </c>
      <c r="I138" s="27"/>
    </row>
    <row r="139" spans="1:9" ht="14.4" customHeight="1" thickBot="1">
      <c r="A139" s="25" t="s">
        <v>171</v>
      </c>
      <c r="B139" s="26"/>
      <c r="C139" s="26">
        <v>244</v>
      </c>
      <c r="D139" s="26" t="s">
        <v>156</v>
      </c>
      <c r="E139" s="26">
        <v>345</v>
      </c>
      <c r="F139" s="32">
        <v>25000</v>
      </c>
      <c r="G139" s="32">
        <v>25000</v>
      </c>
      <c r="H139" s="32">
        <v>25000</v>
      </c>
      <c r="I139" s="27"/>
    </row>
    <row r="140" spans="1:9" ht="14.4" customHeight="1" thickBot="1">
      <c r="A140" s="25" t="s">
        <v>171</v>
      </c>
      <c r="B140" s="26"/>
      <c r="C140" s="26">
        <v>244</v>
      </c>
      <c r="D140" s="26" t="s">
        <v>157</v>
      </c>
      <c r="E140" s="26">
        <v>345</v>
      </c>
      <c r="F140" s="32">
        <v>90000</v>
      </c>
      <c r="G140" s="32">
        <v>90000</v>
      </c>
      <c r="H140" s="32">
        <v>90000</v>
      </c>
      <c r="I140" s="27"/>
    </row>
    <row r="141" spans="1:9" ht="29.4" customHeight="1" thickBot="1">
      <c r="A141" s="25" t="s">
        <v>172</v>
      </c>
      <c r="B141" s="26"/>
      <c r="C141" s="26">
        <v>244</v>
      </c>
      <c r="D141" s="26" t="s">
        <v>156</v>
      </c>
      <c r="E141" s="26">
        <v>346</v>
      </c>
      <c r="F141" s="32">
        <v>178300</v>
      </c>
      <c r="G141" s="32">
        <v>178300</v>
      </c>
      <c r="H141" s="32">
        <v>178300</v>
      </c>
      <c r="I141" s="27"/>
    </row>
    <row r="142" spans="1:9" ht="29.4" customHeight="1" thickBot="1">
      <c r="A142" s="25" t="s">
        <v>172</v>
      </c>
      <c r="B142" s="26"/>
      <c r="C142" s="26">
        <v>244</v>
      </c>
      <c r="D142" s="26" t="s">
        <v>157</v>
      </c>
      <c r="E142" s="26">
        <v>346</v>
      </c>
      <c r="F142" s="32">
        <v>60000</v>
      </c>
      <c r="G142" s="32">
        <v>60000</v>
      </c>
      <c r="H142" s="32">
        <v>60000</v>
      </c>
      <c r="I142" s="27"/>
    </row>
    <row r="143" spans="1:9" ht="30" customHeight="1" thickBot="1">
      <c r="A143" s="25" t="s">
        <v>172</v>
      </c>
      <c r="B143" s="26"/>
      <c r="C143" s="26">
        <v>244</v>
      </c>
      <c r="D143" s="26" t="s">
        <v>158</v>
      </c>
      <c r="E143" s="26">
        <v>346</v>
      </c>
      <c r="F143" s="32">
        <v>20000</v>
      </c>
      <c r="G143" s="32">
        <v>20000</v>
      </c>
      <c r="H143" s="32">
        <v>20000</v>
      </c>
      <c r="I143" s="27"/>
    </row>
    <row r="144" spans="1:9" ht="30" customHeight="1" thickBot="1">
      <c r="A144" s="25" t="s">
        <v>173</v>
      </c>
      <c r="B144" s="26"/>
      <c r="C144" s="26">
        <v>244</v>
      </c>
      <c r="D144" s="26" t="s">
        <v>156</v>
      </c>
      <c r="E144" s="26">
        <v>349</v>
      </c>
      <c r="F144" s="32">
        <v>3000</v>
      </c>
      <c r="G144" s="32">
        <v>3000</v>
      </c>
      <c r="H144" s="32">
        <v>3000</v>
      </c>
      <c r="I144" s="27"/>
    </row>
    <row r="145" spans="1:9" ht="27.6" customHeight="1" thickBot="1">
      <c r="A145" s="25" t="s">
        <v>173</v>
      </c>
      <c r="B145" s="26"/>
      <c r="C145" s="26"/>
      <c r="D145" s="26"/>
      <c r="E145" s="26"/>
      <c r="F145" s="27"/>
      <c r="G145" s="27"/>
      <c r="H145" s="27"/>
      <c r="I145" s="27"/>
    </row>
    <row r="146" spans="1:9" ht="43.2" customHeight="1" thickBot="1">
      <c r="A146" s="25" t="s">
        <v>74</v>
      </c>
      <c r="B146" s="26">
        <v>2650</v>
      </c>
      <c r="C146" s="26">
        <v>246</v>
      </c>
      <c r="D146" s="26"/>
      <c r="E146" s="27"/>
      <c r="F146" s="27"/>
      <c r="G146" s="27"/>
      <c r="H146" s="27"/>
      <c r="I146" s="27"/>
    </row>
    <row r="147" spans="1:9" ht="21" customHeight="1" thickBot="1">
      <c r="A147" s="40" t="s">
        <v>75</v>
      </c>
      <c r="B147" s="37">
        <v>2660</v>
      </c>
      <c r="C147" s="37">
        <v>247</v>
      </c>
      <c r="D147" s="26" t="s">
        <v>155</v>
      </c>
      <c r="E147" s="38">
        <v>223</v>
      </c>
      <c r="F147" s="41">
        <v>792000</v>
      </c>
      <c r="G147" s="41">
        <v>792000</v>
      </c>
      <c r="H147" s="41">
        <v>792000</v>
      </c>
      <c r="I147" s="38"/>
    </row>
    <row r="148" spans="1:9" ht="31.95" customHeight="1" thickBot="1">
      <c r="A148" s="25" t="s">
        <v>76</v>
      </c>
      <c r="B148" s="26">
        <v>2700</v>
      </c>
      <c r="C148" s="26">
        <v>400</v>
      </c>
      <c r="D148" s="26"/>
      <c r="E148" s="26"/>
      <c r="F148" s="27"/>
      <c r="G148" s="27"/>
      <c r="H148" s="27"/>
      <c r="I148" s="27"/>
    </row>
    <row r="149" spans="1:9">
      <c r="A149" s="28" t="s">
        <v>22</v>
      </c>
      <c r="B149" s="63">
        <v>2710</v>
      </c>
      <c r="C149" s="63">
        <v>406</v>
      </c>
      <c r="D149" s="29"/>
      <c r="E149" s="63"/>
      <c r="F149" s="61"/>
      <c r="G149" s="61"/>
      <c r="H149" s="61"/>
      <c r="I149" s="61"/>
    </row>
    <row r="150" spans="1:9" ht="34.200000000000003" customHeight="1" thickBot="1">
      <c r="A150" s="25" t="s">
        <v>77</v>
      </c>
      <c r="B150" s="64"/>
      <c r="C150" s="64"/>
      <c r="D150" s="30"/>
      <c r="E150" s="64"/>
      <c r="F150" s="62"/>
      <c r="G150" s="62"/>
      <c r="H150" s="62"/>
      <c r="I150" s="62"/>
    </row>
    <row r="151" spans="1:9" ht="33.6" customHeight="1" thickBot="1">
      <c r="A151" s="25" t="s">
        <v>78</v>
      </c>
      <c r="B151" s="26">
        <v>2720</v>
      </c>
      <c r="C151" s="26">
        <v>407</v>
      </c>
      <c r="D151" s="26"/>
      <c r="E151" s="26"/>
      <c r="F151" s="27"/>
      <c r="G151" s="27"/>
      <c r="H151" s="27"/>
      <c r="I151" s="27"/>
    </row>
    <row r="152" spans="1:9" ht="33.6" customHeight="1" thickBot="1">
      <c r="A152" s="25" t="s">
        <v>186</v>
      </c>
      <c r="B152" s="26">
        <v>2800</v>
      </c>
      <c r="C152" s="26">
        <v>880</v>
      </c>
      <c r="D152" s="26"/>
      <c r="E152" s="26"/>
      <c r="F152" s="27"/>
      <c r="G152" s="27"/>
      <c r="H152" s="27"/>
      <c r="I152" s="27"/>
    </row>
    <row r="153" spans="1:9" ht="20.399999999999999" customHeight="1" thickBot="1">
      <c r="A153" s="25" t="s">
        <v>79</v>
      </c>
      <c r="B153" s="26">
        <v>3000</v>
      </c>
      <c r="C153" s="26">
        <v>100</v>
      </c>
      <c r="D153" s="26"/>
      <c r="E153" s="27"/>
      <c r="F153" s="27"/>
      <c r="G153" s="27"/>
      <c r="H153" s="27"/>
      <c r="I153" s="26" t="s">
        <v>19</v>
      </c>
    </row>
    <row r="154" spans="1:9">
      <c r="A154" s="28" t="s">
        <v>22</v>
      </c>
      <c r="B154" s="63">
        <v>3010</v>
      </c>
      <c r="C154" s="61"/>
      <c r="D154" s="33"/>
      <c r="E154" s="61"/>
      <c r="F154" s="61"/>
      <c r="G154" s="61"/>
      <c r="H154" s="61"/>
      <c r="I154" s="63" t="s">
        <v>19</v>
      </c>
    </row>
    <row r="155" spans="1:9" ht="22.2" customHeight="1" thickBot="1">
      <c r="A155" s="25" t="s">
        <v>80</v>
      </c>
      <c r="B155" s="64"/>
      <c r="C155" s="62"/>
      <c r="D155" s="34"/>
      <c r="E155" s="62"/>
      <c r="F155" s="62"/>
      <c r="G155" s="62"/>
      <c r="H155" s="62"/>
      <c r="I155" s="64"/>
    </row>
    <row r="156" spans="1:9" ht="20.399999999999999" customHeight="1" thickBot="1">
      <c r="A156" s="25" t="s">
        <v>81</v>
      </c>
      <c r="B156" s="26">
        <v>3020</v>
      </c>
      <c r="C156" s="27"/>
      <c r="D156" s="27"/>
      <c r="E156" s="27"/>
      <c r="F156" s="27"/>
      <c r="G156" s="27"/>
      <c r="H156" s="27"/>
      <c r="I156" s="26" t="s">
        <v>19</v>
      </c>
    </row>
    <row r="157" spans="1:9" ht="20.399999999999999" customHeight="1" thickBot="1">
      <c r="A157" s="25" t="s">
        <v>82</v>
      </c>
      <c r="B157" s="26">
        <v>3030</v>
      </c>
      <c r="C157" s="27"/>
      <c r="D157" s="27"/>
      <c r="E157" s="27"/>
      <c r="F157" s="27"/>
      <c r="G157" s="27"/>
      <c r="H157" s="27"/>
      <c r="I157" s="26" t="s">
        <v>19</v>
      </c>
    </row>
    <row r="158" spans="1:9" ht="18.600000000000001" customHeight="1" thickBot="1">
      <c r="A158" s="25" t="s">
        <v>83</v>
      </c>
      <c r="B158" s="26">
        <v>4000</v>
      </c>
      <c r="C158" s="26" t="s">
        <v>19</v>
      </c>
      <c r="D158" s="26"/>
      <c r="E158" s="27"/>
      <c r="F158" s="27"/>
      <c r="G158" s="27"/>
      <c r="H158" s="27"/>
      <c r="I158" s="26" t="s">
        <v>19</v>
      </c>
    </row>
    <row r="159" spans="1:9">
      <c r="A159" s="28" t="s">
        <v>32</v>
      </c>
      <c r="B159" s="63">
        <v>4010</v>
      </c>
      <c r="C159" s="63">
        <v>610</v>
      </c>
      <c r="D159" s="29"/>
      <c r="E159" s="63"/>
      <c r="F159" s="61"/>
      <c r="G159" s="61"/>
      <c r="H159" s="61"/>
      <c r="I159" s="63" t="s">
        <v>19</v>
      </c>
    </row>
    <row r="160" spans="1:9" ht="15" customHeight="1" thickBot="1">
      <c r="A160" s="25" t="s">
        <v>84</v>
      </c>
      <c r="B160" s="64"/>
      <c r="C160" s="64"/>
      <c r="D160" s="30"/>
      <c r="E160" s="64"/>
      <c r="F160" s="62"/>
      <c r="G160" s="62"/>
      <c r="H160" s="62"/>
      <c r="I160" s="64"/>
    </row>
    <row r="161" spans="1:9">
      <c r="A161" s="35"/>
      <c r="B161" s="36"/>
      <c r="C161" s="36"/>
      <c r="D161" s="36"/>
      <c r="E161" s="36"/>
      <c r="F161" s="36"/>
      <c r="G161" s="36"/>
      <c r="H161" s="36"/>
      <c r="I161" s="36"/>
    </row>
    <row r="162" spans="1:9">
      <c r="A162" s="35"/>
      <c r="B162" s="36"/>
      <c r="C162" s="36"/>
      <c r="D162" s="36"/>
      <c r="E162" s="36"/>
      <c r="F162" s="36"/>
      <c r="G162" s="36"/>
      <c r="H162" s="36"/>
      <c r="I162" s="36"/>
    </row>
    <row r="163" spans="1:9">
      <c r="A163" s="8"/>
      <c r="B163" s="9"/>
      <c r="C163" s="9"/>
      <c r="D163" s="9"/>
      <c r="E163" s="9"/>
      <c r="F163" s="9"/>
      <c r="G163" s="9"/>
      <c r="H163" s="9"/>
      <c r="I163" s="9"/>
    </row>
    <row r="164" spans="1:9" ht="15.6">
      <c r="A164" s="2"/>
    </row>
  </sheetData>
  <mergeCells count="128">
    <mergeCell ref="I159:I160"/>
    <mergeCell ref="B159:B160"/>
    <mergeCell ref="C159:C160"/>
    <mergeCell ref="E159:E160"/>
    <mergeCell ref="F159:F160"/>
    <mergeCell ref="G159:G160"/>
    <mergeCell ref="H159:H160"/>
    <mergeCell ref="A24:I24"/>
    <mergeCell ref="I149:I150"/>
    <mergeCell ref="B154:B155"/>
    <mergeCell ref="C154:C155"/>
    <mergeCell ref="E154:E155"/>
    <mergeCell ref="F154:F155"/>
    <mergeCell ref="G154:G155"/>
    <mergeCell ref="H154:H155"/>
    <mergeCell ref="I154:I155"/>
    <mergeCell ref="B149:B150"/>
    <mergeCell ref="C149:C150"/>
    <mergeCell ref="E149:E150"/>
    <mergeCell ref="F149:F150"/>
    <mergeCell ref="G149:G150"/>
    <mergeCell ref="H149:H150"/>
    <mergeCell ref="I110:I111"/>
    <mergeCell ref="B120:B121"/>
    <mergeCell ref="A1:I1"/>
    <mergeCell ref="A2:I2"/>
    <mergeCell ref="A4:I4"/>
    <mergeCell ref="A5:I5"/>
    <mergeCell ref="A6:I6"/>
    <mergeCell ref="A7:I7"/>
    <mergeCell ref="A8:I8"/>
    <mergeCell ref="A22:I22"/>
    <mergeCell ref="A23:I23"/>
    <mergeCell ref="A3:I3"/>
    <mergeCell ref="A16:I16"/>
    <mergeCell ref="A17:I17"/>
    <mergeCell ref="A18:I18"/>
    <mergeCell ref="A19:I19"/>
    <mergeCell ref="A20:I20"/>
    <mergeCell ref="A21:I21"/>
    <mergeCell ref="A10:I10"/>
    <mergeCell ref="A12:I12"/>
    <mergeCell ref="A14:I14"/>
    <mergeCell ref="C120:C121"/>
    <mergeCell ref="E120:E121"/>
    <mergeCell ref="F120:F121"/>
    <mergeCell ref="G120:G121"/>
    <mergeCell ref="H120:H121"/>
    <mergeCell ref="I120:I121"/>
    <mergeCell ref="B110:B111"/>
    <mergeCell ref="C110:C111"/>
    <mergeCell ref="E110:E111"/>
    <mergeCell ref="F110:F111"/>
    <mergeCell ref="G110:G111"/>
    <mergeCell ref="H110:H111"/>
    <mergeCell ref="I98:I99"/>
    <mergeCell ref="B105:B106"/>
    <mergeCell ref="C105:C106"/>
    <mergeCell ref="E105:E106"/>
    <mergeCell ref="F105:F106"/>
    <mergeCell ref="G105:G106"/>
    <mergeCell ref="H105:H106"/>
    <mergeCell ref="I105:I106"/>
    <mergeCell ref="B98:B99"/>
    <mergeCell ref="C98:C99"/>
    <mergeCell ref="E98:E99"/>
    <mergeCell ref="F98:F99"/>
    <mergeCell ref="G98:G99"/>
    <mergeCell ref="H98:H99"/>
    <mergeCell ref="I92:I93"/>
    <mergeCell ref="B96:B97"/>
    <mergeCell ref="C96:C97"/>
    <mergeCell ref="E96:E97"/>
    <mergeCell ref="F96:F97"/>
    <mergeCell ref="G96:G97"/>
    <mergeCell ref="H96:H97"/>
    <mergeCell ref="I96:I97"/>
    <mergeCell ref="B92:B93"/>
    <mergeCell ref="C92:C93"/>
    <mergeCell ref="E92:E93"/>
    <mergeCell ref="F92:F93"/>
    <mergeCell ref="G92:G93"/>
    <mergeCell ref="H92:H93"/>
    <mergeCell ref="I72:I73"/>
    <mergeCell ref="B84:B85"/>
    <mergeCell ref="C84:C85"/>
    <mergeCell ref="E84:E85"/>
    <mergeCell ref="F84:F85"/>
    <mergeCell ref="G84:G85"/>
    <mergeCell ref="H84:H85"/>
    <mergeCell ref="I84:I85"/>
    <mergeCell ref="B72:B73"/>
    <mergeCell ref="C72:C73"/>
    <mergeCell ref="E72:E73"/>
    <mergeCell ref="F72:F73"/>
    <mergeCell ref="G72:G73"/>
    <mergeCell ref="H72:H73"/>
    <mergeCell ref="I66:I67"/>
    <mergeCell ref="B70:B71"/>
    <mergeCell ref="C70:C71"/>
    <mergeCell ref="E70:E71"/>
    <mergeCell ref="F70:F71"/>
    <mergeCell ref="G70:G71"/>
    <mergeCell ref="H70:H71"/>
    <mergeCell ref="I70:I71"/>
    <mergeCell ref="B66:B67"/>
    <mergeCell ref="C66:C67"/>
    <mergeCell ref="E66:E67"/>
    <mergeCell ref="F66:F67"/>
    <mergeCell ref="G66:G67"/>
    <mergeCell ref="H66:H67"/>
    <mergeCell ref="A25:A27"/>
    <mergeCell ref="B25:B27"/>
    <mergeCell ref="C25:C27"/>
    <mergeCell ref="F25:I25"/>
    <mergeCell ref="I26:I27"/>
    <mergeCell ref="I39:I40"/>
    <mergeCell ref="B43:B44"/>
    <mergeCell ref="C43:C44"/>
    <mergeCell ref="E43:E44"/>
    <mergeCell ref="I43:I44"/>
    <mergeCell ref="B39:B40"/>
    <mergeCell ref="C39:C40"/>
    <mergeCell ref="E39:E40"/>
    <mergeCell ref="F39:F40"/>
    <mergeCell ref="G39:G40"/>
    <mergeCell ref="H39:H40"/>
    <mergeCell ref="D25:E2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6"/>
  <sheetViews>
    <sheetView workbookViewId="0">
      <selection activeCell="J47" sqref="J47"/>
    </sheetView>
  </sheetViews>
  <sheetFormatPr defaultRowHeight="14.4"/>
  <cols>
    <col min="1" max="1" width="6.5546875" customWidth="1"/>
    <col min="2" max="2" width="58.33203125" customWidth="1"/>
    <col min="3" max="3" width="7.88671875" customWidth="1"/>
    <col min="4" max="4" width="8.109375" customWidth="1"/>
    <col min="5" max="5" width="12.109375" customWidth="1"/>
    <col min="6" max="6" width="13.109375" customWidth="1"/>
    <col min="7" max="7" width="12.33203125" customWidth="1"/>
    <col min="8" max="8" width="11.88671875" customWidth="1"/>
  </cols>
  <sheetData>
    <row r="1" spans="1:8">
      <c r="A1" s="19" t="s">
        <v>152</v>
      </c>
      <c r="B1" s="9"/>
      <c r="C1" s="9"/>
      <c r="D1" s="9"/>
      <c r="E1" s="9"/>
      <c r="F1" s="9"/>
      <c r="G1" s="9"/>
      <c r="H1" s="9"/>
    </row>
    <row r="2" spans="1:8" ht="15" thickBot="1">
      <c r="A2" s="8"/>
      <c r="B2" s="9"/>
      <c r="C2" s="9"/>
      <c r="D2" s="9"/>
      <c r="E2" s="9"/>
      <c r="F2" s="9"/>
      <c r="G2" s="9"/>
      <c r="H2" s="9"/>
    </row>
    <row r="3" spans="1:8" ht="15" thickBot="1">
      <c r="A3" s="75" t="s">
        <v>85</v>
      </c>
      <c r="B3" s="75" t="s">
        <v>10</v>
      </c>
      <c r="C3" s="75" t="s">
        <v>86</v>
      </c>
      <c r="D3" s="75" t="s">
        <v>87</v>
      </c>
      <c r="E3" s="78" t="s">
        <v>14</v>
      </c>
      <c r="F3" s="79"/>
      <c r="G3" s="79"/>
      <c r="H3" s="80"/>
    </row>
    <row r="4" spans="1:8">
      <c r="A4" s="76"/>
      <c r="B4" s="76"/>
      <c r="C4" s="76"/>
      <c r="D4" s="76"/>
      <c r="E4" s="13" t="s">
        <v>146</v>
      </c>
      <c r="F4" s="13" t="s">
        <v>147</v>
      </c>
      <c r="G4" s="13" t="s">
        <v>190</v>
      </c>
      <c r="H4" s="75" t="s">
        <v>17</v>
      </c>
    </row>
    <row r="5" spans="1:8" ht="42.6" thickBot="1">
      <c r="A5" s="77"/>
      <c r="B5" s="77"/>
      <c r="C5" s="77"/>
      <c r="D5" s="77"/>
      <c r="E5" s="11" t="s">
        <v>88</v>
      </c>
      <c r="F5" s="11" t="s">
        <v>89</v>
      </c>
      <c r="G5" s="11" t="s">
        <v>90</v>
      </c>
      <c r="H5" s="77"/>
    </row>
    <row r="6" spans="1:8" ht="15" thickBot="1">
      <c r="A6" s="15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</row>
    <row r="7" spans="1:8" ht="15" thickBot="1">
      <c r="A7" s="15">
        <v>1</v>
      </c>
      <c r="B7" s="4" t="s">
        <v>91</v>
      </c>
      <c r="C7" s="11">
        <v>26000</v>
      </c>
      <c r="D7" s="11" t="s">
        <v>19</v>
      </c>
      <c r="E7" s="45">
        <f>E39+E43</f>
        <v>5206809.8</v>
      </c>
      <c r="F7" s="45">
        <f t="shared" ref="F7:G7" si="0">F39+F43</f>
        <v>5077210</v>
      </c>
      <c r="G7" s="45">
        <f t="shared" si="0"/>
        <v>5077210</v>
      </c>
      <c r="H7" s="12"/>
    </row>
    <row r="8" spans="1:8">
      <c r="A8" s="85" t="s">
        <v>119</v>
      </c>
      <c r="B8" s="5" t="s">
        <v>22</v>
      </c>
      <c r="C8" s="75">
        <v>26100</v>
      </c>
      <c r="D8" s="75" t="s">
        <v>19</v>
      </c>
      <c r="E8" s="83"/>
      <c r="F8" s="83"/>
      <c r="G8" s="83"/>
      <c r="H8" s="83"/>
    </row>
    <row r="9" spans="1:8" ht="139.80000000000001" customHeight="1" thickBot="1">
      <c r="A9" s="86"/>
      <c r="B9" s="4" t="s">
        <v>117</v>
      </c>
      <c r="C9" s="77"/>
      <c r="D9" s="77"/>
      <c r="E9" s="84"/>
      <c r="F9" s="84"/>
      <c r="G9" s="84"/>
      <c r="H9" s="84"/>
    </row>
    <row r="10" spans="1:8" ht="44.4" customHeight="1" thickBot="1">
      <c r="A10" s="17" t="s">
        <v>120</v>
      </c>
      <c r="B10" s="4" t="s">
        <v>135</v>
      </c>
      <c r="C10" s="11">
        <v>26200</v>
      </c>
      <c r="D10" s="11" t="s">
        <v>19</v>
      </c>
      <c r="E10" s="12"/>
      <c r="F10" s="12"/>
      <c r="G10" s="12"/>
      <c r="H10" s="12"/>
    </row>
    <row r="11" spans="1:8" ht="42" customHeight="1" thickBot="1">
      <c r="A11" s="17" t="s">
        <v>121</v>
      </c>
      <c r="B11" s="4" t="s">
        <v>136</v>
      </c>
      <c r="C11" s="11">
        <v>26300</v>
      </c>
      <c r="D11" s="11" t="s">
        <v>19</v>
      </c>
      <c r="E11" s="12"/>
      <c r="F11" s="12"/>
      <c r="G11" s="12"/>
      <c r="H11" s="12"/>
    </row>
    <row r="12" spans="1:8" ht="21" customHeight="1" thickBot="1">
      <c r="A12" s="17" t="s">
        <v>122</v>
      </c>
      <c r="B12" s="6" t="s">
        <v>137</v>
      </c>
      <c r="C12" s="11">
        <v>26310</v>
      </c>
      <c r="D12" s="11" t="s">
        <v>19</v>
      </c>
      <c r="E12" s="12" t="s">
        <v>19</v>
      </c>
      <c r="F12" s="12"/>
      <c r="G12" s="12"/>
      <c r="H12" s="12"/>
    </row>
    <row r="13" spans="1:8" ht="15" thickBot="1">
      <c r="A13" s="17"/>
      <c r="B13" s="4" t="s">
        <v>123</v>
      </c>
      <c r="C13" s="11">
        <v>26310.1</v>
      </c>
      <c r="D13" s="11"/>
      <c r="E13" s="12"/>
      <c r="F13" s="12"/>
      <c r="G13" s="12"/>
      <c r="H13" s="12"/>
    </row>
    <row r="14" spans="1:8" ht="15" thickBot="1">
      <c r="A14" s="17"/>
      <c r="B14" s="4" t="s">
        <v>123</v>
      </c>
      <c r="C14" s="11">
        <v>26310.2</v>
      </c>
      <c r="D14" s="11"/>
      <c r="E14" s="12"/>
      <c r="F14" s="12"/>
      <c r="G14" s="12"/>
      <c r="H14" s="12"/>
    </row>
    <row r="15" spans="1:8" ht="15.6" customHeight="1" thickBot="1">
      <c r="A15" s="17" t="s">
        <v>124</v>
      </c>
      <c r="B15" s="7" t="s">
        <v>138</v>
      </c>
      <c r="C15" s="11">
        <v>26320</v>
      </c>
      <c r="D15" s="11" t="s">
        <v>19</v>
      </c>
      <c r="E15" s="12" t="s">
        <v>19</v>
      </c>
      <c r="F15" s="12"/>
      <c r="G15" s="12"/>
      <c r="H15" s="12"/>
    </row>
    <row r="16" spans="1:8" ht="40.950000000000003" customHeight="1" thickBot="1">
      <c r="A16" s="17" t="s">
        <v>125</v>
      </c>
      <c r="B16" s="4" t="s">
        <v>118</v>
      </c>
      <c r="C16" s="11">
        <v>26400</v>
      </c>
      <c r="D16" s="11" t="s">
        <v>19</v>
      </c>
      <c r="E16" s="45">
        <f>E17</f>
        <v>1133700</v>
      </c>
      <c r="F16" s="45">
        <f>F17</f>
        <v>1133700</v>
      </c>
      <c r="G16" s="45">
        <f>G17</f>
        <v>1133700</v>
      </c>
      <c r="H16" s="12"/>
    </row>
    <row r="17" spans="1:8">
      <c r="A17" s="85" t="s">
        <v>126</v>
      </c>
      <c r="B17" s="5" t="s">
        <v>22</v>
      </c>
      <c r="C17" s="75">
        <v>26410</v>
      </c>
      <c r="D17" s="75" t="s">
        <v>19</v>
      </c>
      <c r="E17" s="81">
        <f>E19</f>
        <v>1133700</v>
      </c>
      <c r="F17" s="81">
        <f>F19</f>
        <v>1133700</v>
      </c>
      <c r="G17" s="81">
        <f>G19</f>
        <v>1133700</v>
      </c>
      <c r="H17" s="83"/>
    </row>
    <row r="18" spans="1:8" ht="27.6" customHeight="1" thickBot="1">
      <c r="A18" s="86"/>
      <c r="B18" s="4" t="s">
        <v>92</v>
      </c>
      <c r="C18" s="77"/>
      <c r="D18" s="77"/>
      <c r="E18" s="82"/>
      <c r="F18" s="82"/>
      <c r="G18" s="82"/>
      <c r="H18" s="84"/>
    </row>
    <row r="19" spans="1:8">
      <c r="A19" s="75" t="s">
        <v>93</v>
      </c>
      <c r="B19" s="5" t="s">
        <v>22</v>
      </c>
      <c r="C19" s="75">
        <v>26411</v>
      </c>
      <c r="D19" s="75" t="s">
        <v>19</v>
      </c>
      <c r="E19" s="81">
        <v>1133700</v>
      </c>
      <c r="F19" s="81">
        <v>1133700</v>
      </c>
      <c r="G19" s="81">
        <v>1133700</v>
      </c>
      <c r="H19" s="83"/>
    </row>
    <row r="20" spans="1:8" ht="13.95" customHeight="1" thickBot="1">
      <c r="A20" s="77"/>
      <c r="B20" s="6" t="s">
        <v>139</v>
      </c>
      <c r="C20" s="77"/>
      <c r="D20" s="77"/>
      <c r="E20" s="82"/>
      <c r="F20" s="82"/>
      <c r="G20" s="82"/>
      <c r="H20" s="84"/>
    </row>
    <row r="21" spans="1:8" ht="16.2" customHeight="1" thickBot="1">
      <c r="A21" s="15" t="s">
        <v>94</v>
      </c>
      <c r="B21" s="6" t="s">
        <v>95</v>
      </c>
      <c r="C21" s="11">
        <v>26412</v>
      </c>
      <c r="D21" s="11" t="s">
        <v>19</v>
      </c>
      <c r="E21" s="45"/>
      <c r="F21" s="45"/>
      <c r="G21" s="45"/>
      <c r="H21" s="12"/>
    </row>
    <row r="22" spans="1:8" ht="40.950000000000003" customHeight="1" thickBot="1">
      <c r="A22" s="17" t="s">
        <v>127</v>
      </c>
      <c r="B22" s="6" t="s">
        <v>96</v>
      </c>
      <c r="C22" s="11">
        <v>26420</v>
      </c>
      <c r="D22" s="11" t="s">
        <v>19</v>
      </c>
      <c r="E22" s="12"/>
      <c r="F22" s="12"/>
      <c r="G22" s="12"/>
      <c r="H22" s="12"/>
    </row>
    <row r="23" spans="1:8">
      <c r="A23" s="75" t="s">
        <v>97</v>
      </c>
      <c r="B23" s="5" t="s">
        <v>22</v>
      </c>
      <c r="C23" s="75">
        <v>26421</v>
      </c>
      <c r="D23" s="75" t="s">
        <v>19</v>
      </c>
      <c r="E23" s="83"/>
      <c r="F23" s="83"/>
      <c r="G23" s="83"/>
      <c r="H23" s="83"/>
    </row>
    <row r="24" spans="1:8" ht="18.600000000000001" customHeight="1" thickBot="1">
      <c r="A24" s="77"/>
      <c r="B24" s="6" t="s">
        <v>140</v>
      </c>
      <c r="C24" s="77"/>
      <c r="D24" s="77"/>
      <c r="E24" s="84"/>
      <c r="F24" s="84"/>
      <c r="G24" s="84"/>
      <c r="H24" s="84"/>
    </row>
    <row r="25" spans="1:8" ht="18" customHeight="1" thickBot="1">
      <c r="A25" s="15" t="s">
        <v>98</v>
      </c>
      <c r="B25" s="6" t="s">
        <v>95</v>
      </c>
      <c r="C25" s="11">
        <v>26422</v>
      </c>
      <c r="D25" s="11" t="s">
        <v>19</v>
      </c>
      <c r="E25" s="12"/>
      <c r="F25" s="12"/>
      <c r="G25" s="12"/>
      <c r="H25" s="12"/>
    </row>
    <row r="26" spans="1:8" ht="30.6" customHeight="1" thickBot="1">
      <c r="A26" s="17" t="s">
        <v>128</v>
      </c>
      <c r="B26" s="4" t="s">
        <v>99</v>
      </c>
      <c r="C26" s="11">
        <v>26430</v>
      </c>
      <c r="D26" s="11" t="s">
        <v>19</v>
      </c>
      <c r="E26" s="12"/>
      <c r="F26" s="12"/>
      <c r="G26" s="12"/>
      <c r="H26" s="12"/>
    </row>
    <row r="27" spans="1:8" ht="15.6" customHeight="1" thickBot="1">
      <c r="A27" s="17"/>
      <c r="B27" s="4" t="s">
        <v>123</v>
      </c>
      <c r="C27" s="11" t="s">
        <v>129</v>
      </c>
      <c r="D27" s="11"/>
      <c r="E27" s="12"/>
      <c r="F27" s="12"/>
      <c r="G27" s="12"/>
      <c r="H27" s="12"/>
    </row>
    <row r="28" spans="1:8" ht="16.2" customHeight="1" thickBot="1">
      <c r="A28" s="17"/>
      <c r="B28" s="4" t="s">
        <v>123</v>
      </c>
      <c r="C28" s="11" t="s">
        <v>130</v>
      </c>
      <c r="D28" s="11"/>
      <c r="E28" s="12"/>
      <c r="F28" s="12"/>
      <c r="G28" s="12"/>
      <c r="H28" s="12"/>
    </row>
    <row r="29" spans="1:8" ht="18" customHeight="1" thickBot="1">
      <c r="A29" s="17" t="s">
        <v>131</v>
      </c>
      <c r="B29" s="4" t="s">
        <v>100</v>
      </c>
      <c r="C29" s="11">
        <v>26440</v>
      </c>
      <c r="D29" s="11" t="s">
        <v>19</v>
      </c>
      <c r="E29" s="12"/>
      <c r="F29" s="12"/>
      <c r="G29" s="12"/>
      <c r="H29" s="12"/>
    </row>
    <row r="30" spans="1:8">
      <c r="A30" s="75" t="s">
        <v>101</v>
      </c>
      <c r="B30" s="5" t="s">
        <v>22</v>
      </c>
      <c r="C30" s="75">
        <v>26441</v>
      </c>
      <c r="D30" s="75" t="s">
        <v>19</v>
      </c>
      <c r="E30" s="83"/>
      <c r="F30" s="83"/>
      <c r="G30" s="83"/>
      <c r="H30" s="83"/>
    </row>
    <row r="31" spans="1:8" ht="17.399999999999999" customHeight="1" thickBot="1">
      <c r="A31" s="77"/>
      <c r="B31" s="6" t="s">
        <v>140</v>
      </c>
      <c r="C31" s="77"/>
      <c r="D31" s="77"/>
      <c r="E31" s="84"/>
      <c r="F31" s="84"/>
      <c r="G31" s="84"/>
      <c r="H31" s="84"/>
    </row>
    <row r="32" spans="1:8" ht="18.600000000000001" customHeight="1" thickBot="1">
      <c r="A32" s="15" t="s">
        <v>102</v>
      </c>
      <c r="B32" s="6" t="s">
        <v>95</v>
      </c>
      <c r="C32" s="11">
        <v>26442</v>
      </c>
      <c r="D32" s="11" t="s">
        <v>19</v>
      </c>
      <c r="E32" s="12"/>
      <c r="F32" s="12"/>
      <c r="G32" s="12"/>
      <c r="H32" s="12"/>
    </row>
    <row r="33" spans="1:10" ht="16.2" customHeight="1" thickBot="1">
      <c r="A33" s="17" t="s">
        <v>132</v>
      </c>
      <c r="B33" s="4" t="s">
        <v>103</v>
      </c>
      <c r="C33" s="11">
        <v>26450</v>
      </c>
      <c r="D33" s="11" t="s">
        <v>19</v>
      </c>
      <c r="E33" s="12"/>
      <c r="F33" s="12"/>
      <c r="G33" s="12"/>
      <c r="H33" s="12"/>
    </row>
    <row r="34" spans="1:10">
      <c r="A34" s="75" t="s">
        <v>104</v>
      </c>
      <c r="B34" s="5" t="s">
        <v>22</v>
      </c>
      <c r="C34" s="75">
        <v>26451</v>
      </c>
      <c r="D34" s="75" t="s">
        <v>19</v>
      </c>
      <c r="E34" s="83"/>
      <c r="F34" s="83"/>
      <c r="G34" s="83"/>
      <c r="H34" s="83"/>
    </row>
    <row r="35" spans="1:10" ht="15.6" customHeight="1" thickBot="1">
      <c r="A35" s="77"/>
      <c r="B35" s="6" t="s">
        <v>140</v>
      </c>
      <c r="C35" s="77"/>
      <c r="D35" s="77"/>
      <c r="E35" s="84"/>
      <c r="F35" s="84"/>
      <c r="G35" s="84"/>
      <c r="H35" s="84"/>
    </row>
    <row r="36" spans="1:10" ht="17.399999999999999" customHeight="1" thickBot="1">
      <c r="A36" s="15"/>
      <c r="B36" s="4" t="s">
        <v>123</v>
      </c>
      <c r="C36" s="11" t="s">
        <v>133</v>
      </c>
      <c r="D36" s="11" t="s">
        <v>19</v>
      </c>
      <c r="E36" s="12"/>
      <c r="F36" s="12"/>
      <c r="G36" s="12"/>
      <c r="H36" s="12"/>
    </row>
    <row r="37" spans="1:10" ht="17.399999999999999" customHeight="1" thickBot="1">
      <c r="A37" s="15"/>
      <c r="B37" s="4" t="s">
        <v>123</v>
      </c>
      <c r="C37" s="11" t="s">
        <v>134</v>
      </c>
      <c r="D37" s="11"/>
      <c r="E37" s="12"/>
      <c r="F37" s="12"/>
      <c r="G37" s="12"/>
      <c r="H37" s="12"/>
    </row>
    <row r="38" spans="1:10" ht="15.6" customHeight="1" thickBot="1">
      <c r="A38" s="15" t="s">
        <v>105</v>
      </c>
      <c r="B38" s="6" t="s">
        <v>95</v>
      </c>
      <c r="C38" s="11">
        <v>26452</v>
      </c>
      <c r="D38" s="11" t="s">
        <v>19</v>
      </c>
      <c r="E38" s="12"/>
      <c r="F38" s="12"/>
      <c r="G38" s="12"/>
      <c r="H38" s="12"/>
    </row>
    <row r="39" spans="1:10" ht="43.8" customHeight="1" thickBot="1">
      <c r="A39" s="15">
        <v>2</v>
      </c>
      <c r="B39" s="6" t="s">
        <v>106</v>
      </c>
      <c r="C39" s="11">
        <v>26500</v>
      </c>
      <c r="D39" s="11" t="s">
        <v>19</v>
      </c>
      <c r="E39" s="45">
        <f>E40</f>
        <v>1133700</v>
      </c>
      <c r="F39" s="45">
        <f>F41</f>
        <v>1133700</v>
      </c>
      <c r="G39" s="45">
        <f>G42</f>
        <v>1133700</v>
      </c>
      <c r="H39" s="12"/>
    </row>
    <row r="40" spans="1:10" ht="17.399999999999999" customHeight="1" thickBot="1">
      <c r="A40" s="16"/>
      <c r="B40" s="4" t="s">
        <v>181</v>
      </c>
      <c r="C40" s="11">
        <v>26510</v>
      </c>
      <c r="D40" s="11">
        <v>2023</v>
      </c>
      <c r="E40" s="45">
        <v>1133700</v>
      </c>
      <c r="F40" s="12"/>
      <c r="G40" s="12"/>
      <c r="H40" s="12"/>
    </row>
    <row r="41" spans="1:10" ht="15.6" customHeight="1" thickBot="1">
      <c r="A41" s="42"/>
      <c r="B41" s="10"/>
      <c r="C41" s="11"/>
      <c r="D41" s="11">
        <v>2024</v>
      </c>
      <c r="E41" s="12"/>
      <c r="F41" s="45">
        <v>1133700</v>
      </c>
      <c r="G41" s="12"/>
      <c r="H41" s="12"/>
      <c r="J41" s="46"/>
    </row>
    <row r="42" spans="1:10" ht="17.399999999999999" customHeight="1" thickBot="1">
      <c r="A42" s="42"/>
      <c r="B42" s="44"/>
      <c r="C42" s="11"/>
      <c r="D42" s="11">
        <v>2025</v>
      </c>
      <c r="E42" s="12"/>
      <c r="F42" s="12"/>
      <c r="G42" s="45">
        <v>1133700</v>
      </c>
      <c r="H42" s="12"/>
    </row>
    <row r="43" spans="1:10" ht="58.2" customHeight="1" thickBot="1">
      <c r="A43" s="15">
        <v>3</v>
      </c>
      <c r="B43" s="6" t="s">
        <v>107</v>
      </c>
      <c r="C43" s="11">
        <v>26600</v>
      </c>
      <c r="D43" s="11" t="s">
        <v>19</v>
      </c>
      <c r="E43" s="45">
        <f>E44</f>
        <v>4073109.8</v>
      </c>
      <c r="F43" s="45">
        <f>F45</f>
        <v>3943510</v>
      </c>
      <c r="G43" s="45">
        <f>G46</f>
        <v>3943510</v>
      </c>
      <c r="H43" s="12"/>
    </row>
    <row r="44" spans="1:10" ht="21" customHeight="1" thickBot="1">
      <c r="A44" s="43" t="s">
        <v>176</v>
      </c>
      <c r="B44" s="4" t="s">
        <v>182</v>
      </c>
      <c r="C44" s="11">
        <v>26610</v>
      </c>
      <c r="D44" s="11">
        <v>2023</v>
      </c>
      <c r="E44" s="45">
        <v>4073109.8</v>
      </c>
      <c r="F44" s="12"/>
      <c r="G44" s="12"/>
      <c r="H44" s="12"/>
    </row>
    <row r="45" spans="1:10" ht="15.6" customHeight="1" thickBot="1">
      <c r="A45" s="43" t="s">
        <v>177</v>
      </c>
      <c r="B45" s="10"/>
      <c r="C45" s="11">
        <v>26610</v>
      </c>
      <c r="D45" s="11">
        <v>2024</v>
      </c>
      <c r="E45" s="12"/>
      <c r="F45" s="45">
        <v>3943510</v>
      </c>
      <c r="G45" s="12"/>
      <c r="H45" s="12"/>
    </row>
    <row r="46" spans="1:10" ht="15" customHeight="1" thickBot="1">
      <c r="A46" s="43" t="s">
        <v>178</v>
      </c>
      <c r="B46" s="10"/>
      <c r="C46" s="11">
        <v>26610</v>
      </c>
      <c r="D46" s="11">
        <v>2025</v>
      </c>
      <c r="E46" s="12"/>
      <c r="F46" s="12"/>
      <c r="G46" s="45">
        <v>3943510</v>
      </c>
      <c r="H46" s="12"/>
    </row>
    <row r="47" spans="1:10">
      <c r="A47" s="8"/>
      <c r="B47" s="9"/>
      <c r="C47" s="9"/>
      <c r="D47" s="9"/>
      <c r="E47" s="9"/>
      <c r="F47" s="9"/>
      <c r="G47" s="9"/>
      <c r="H47" s="9"/>
    </row>
    <row r="48" spans="1:10">
      <c r="A48" s="87" t="s">
        <v>108</v>
      </c>
      <c r="B48" s="87"/>
      <c r="C48" s="87"/>
      <c r="D48" s="87"/>
      <c r="E48" s="87"/>
      <c r="F48" s="87"/>
      <c r="G48" s="87"/>
      <c r="H48" s="87"/>
    </row>
    <row r="49" spans="1:8">
      <c r="A49" s="87" t="s">
        <v>179</v>
      </c>
      <c r="B49" s="87"/>
      <c r="C49" s="87"/>
      <c r="D49" s="87"/>
      <c r="E49" s="87"/>
      <c r="F49" s="87"/>
      <c r="G49" s="87"/>
      <c r="H49" s="87"/>
    </row>
    <row r="50" spans="1:8">
      <c r="A50" s="87" t="s">
        <v>109</v>
      </c>
      <c r="B50" s="87"/>
      <c r="C50" s="87"/>
      <c r="D50" s="87"/>
      <c r="E50" s="87"/>
      <c r="F50" s="87"/>
      <c r="G50" s="87"/>
      <c r="H50" s="87"/>
    </row>
    <row r="51" spans="1:8">
      <c r="A51" s="87" t="s">
        <v>180</v>
      </c>
      <c r="B51" s="87"/>
      <c r="C51" s="87"/>
      <c r="D51" s="87"/>
      <c r="E51" s="87"/>
      <c r="F51" s="87"/>
      <c r="G51" s="87"/>
      <c r="H51" s="87"/>
    </row>
    <row r="52" spans="1:8">
      <c r="A52" s="87" t="s">
        <v>110</v>
      </c>
      <c r="B52" s="87"/>
      <c r="C52" s="87"/>
      <c r="D52" s="87"/>
      <c r="E52" s="87"/>
      <c r="F52" s="87"/>
      <c r="G52" s="87"/>
      <c r="H52" s="87"/>
    </row>
    <row r="53" spans="1:8">
      <c r="A53" s="14"/>
      <c r="B53" s="9"/>
      <c r="C53" s="9"/>
      <c r="D53" s="9"/>
      <c r="E53" s="9"/>
      <c r="F53" s="9"/>
      <c r="G53" s="9"/>
      <c r="H53" s="9"/>
    </row>
    <row r="54" spans="1:8">
      <c r="A54" s="87" t="s">
        <v>192</v>
      </c>
      <c r="B54" s="87"/>
      <c r="C54" s="87"/>
      <c r="D54" s="87"/>
      <c r="E54" s="87"/>
      <c r="F54" s="87"/>
      <c r="G54" s="87"/>
      <c r="H54" s="87"/>
    </row>
    <row r="55" spans="1:8">
      <c r="A55" s="87" t="s">
        <v>111</v>
      </c>
      <c r="B55" s="87"/>
      <c r="C55" s="87"/>
      <c r="D55" s="87"/>
      <c r="E55" s="87"/>
      <c r="F55" s="87"/>
      <c r="G55" s="87"/>
      <c r="H55" s="87"/>
    </row>
    <row r="56" spans="1:8">
      <c r="A56" s="87" t="s">
        <v>112</v>
      </c>
      <c r="B56" s="87"/>
      <c r="C56" s="87"/>
      <c r="D56" s="87"/>
      <c r="E56" s="87"/>
      <c r="F56" s="87"/>
      <c r="G56" s="87"/>
      <c r="H56" s="87"/>
    </row>
    <row r="57" spans="1:8">
      <c r="A57" s="87" t="s">
        <v>184</v>
      </c>
      <c r="B57" s="87"/>
      <c r="C57" s="87"/>
      <c r="D57" s="87"/>
      <c r="E57" s="87"/>
      <c r="F57" s="87"/>
      <c r="G57" s="87"/>
      <c r="H57" s="87"/>
    </row>
    <row r="58" spans="1:8">
      <c r="A58" s="87" t="s">
        <v>113</v>
      </c>
      <c r="B58" s="87"/>
      <c r="C58" s="87"/>
      <c r="D58" s="87"/>
      <c r="E58" s="87"/>
      <c r="F58" s="87"/>
      <c r="G58" s="87"/>
      <c r="H58" s="87"/>
    </row>
    <row r="59" spans="1:8">
      <c r="A59" s="14"/>
      <c r="B59" s="9"/>
      <c r="C59" s="9"/>
      <c r="D59" s="9"/>
      <c r="E59" s="9"/>
      <c r="F59" s="9"/>
      <c r="G59" s="9"/>
      <c r="H59" s="9"/>
    </row>
    <row r="60" spans="1:8">
      <c r="A60" s="87" t="s">
        <v>185</v>
      </c>
      <c r="B60" s="87"/>
      <c r="C60" s="87"/>
      <c r="D60" s="87"/>
      <c r="E60" s="87"/>
      <c r="F60" s="87"/>
      <c r="G60" s="87"/>
      <c r="H60" s="87"/>
    </row>
    <row r="61" spans="1:8">
      <c r="A61" s="87" t="s">
        <v>114</v>
      </c>
      <c r="B61" s="87"/>
      <c r="C61" s="87"/>
      <c r="D61" s="87"/>
      <c r="E61" s="87"/>
      <c r="F61" s="87"/>
      <c r="G61" s="87"/>
      <c r="H61" s="87"/>
    </row>
    <row r="62" spans="1:8">
      <c r="A62" s="87" t="s">
        <v>115</v>
      </c>
      <c r="B62" s="87"/>
      <c r="C62" s="87"/>
      <c r="D62" s="87"/>
      <c r="E62" s="87"/>
      <c r="F62" s="87"/>
      <c r="G62" s="87"/>
      <c r="H62" s="87"/>
    </row>
    <row r="63" spans="1:8">
      <c r="A63" s="87" t="s">
        <v>189</v>
      </c>
      <c r="B63" s="87"/>
      <c r="C63" s="87"/>
      <c r="D63" s="87"/>
      <c r="E63" s="87"/>
      <c r="F63" s="87"/>
      <c r="G63" s="87"/>
      <c r="H63" s="87"/>
    </row>
    <row r="64" spans="1:8">
      <c r="A64" s="87" t="s">
        <v>116</v>
      </c>
      <c r="B64" s="87"/>
      <c r="C64" s="87"/>
      <c r="D64" s="87"/>
      <c r="E64" s="87"/>
      <c r="F64" s="87"/>
      <c r="G64" s="87"/>
      <c r="H64" s="87"/>
    </row>
    <row r="65" spans="1:8">
      <c r="A65" s="8"/>
      <c r="B65" s="9"/>
      <c r="C65" s="9"/>
      <c r="D65" s="9"/>
      <c r="E65" s="9"/>
      <c r="F65" s="9"/>
      <c r="G65" s="9"/>
      <c r="H65" s="9"/>
    </row>
    <row r="66" spans="1:8" ht="15.6">
      <c r="A66" s="2"/>
    </row>
  </sheetData>
  <mergeCells count="63">
    <mergeCell ref="A62:H62"/>
    <mergeCell ref="A63:H63"/>
    <mergeCell ref="A64:H64"/>
    <mergeCell ref="A55:H55"/>
    <mergeCell ref="A56:H56"/>
    <mergeCell ref="A57:H57"/>
    <mergeCell ref="A58:H58"/>
    <mergeCell ref="A60:H60"/>
    <mergeCell ref="A61:H61"/>
    <mergeCell ref="A54:H54"/>
    <mergeCell ref="H30:H31"/>
    <mergeCell ref="A34:A35"/>
    <mergeCell ref="C34:C35"/>
    <mergeCell ref="D34:D35"/>
    <mergeCell ref="E34:E35"/>
    <mergeCell ref="F34:F35"/>
    <mergeCell ref="G34:G35"/>
    <mergeCell ref="H34:H35"/>
    <mergeCell ref="A30:A31"/>
    <mergeCell ref="C30:C31"/>
    <mergeCell ref="D30:D31"/>
    <mergeCell ref="E30:E31"/>
    <mergeCell ref="F30:F31"/>
    <mergeCell ref="G30:G31"/>
    <mergeCell ref="A48:H48"/>
    <mergeCell ref="A49:H49"/>
    <mergeCell ref="A50:H50"/>
    <mergeCell ref="A51:H51"/>
    <mergeCell ref="A52:H52"/>
    <mergeCell ref="H19:H20"/>
    <mergeCell ref="A23:A24"/>
    <mergeCell ref="C23:C24"/>
    <mergeCell ref="D23:D24"/>
    <mergeCell ref="E23:E24"/>
    <mergeCell ref="F23:F24"/>
    <mergeCell ref="G23:G24"/>
    <mergeCell ref="H23:H24"/>
    <mergeCell ref="A19:A20"/>
    <mergeCell ref="C19:C20"/>
    <mergeCell ref="D19:D20"/>
    <mergeCell ref="E19:E20"/>
    <mergeCell ref="F19:F20"/>
    <mergeCell ref="G19:G20"/>
    <mergeCell ref="H8:H9"/>
    <mergeCell ref="A17:A18"/>
    <mergeCell ref="C17:C18"/>
    <mergeCell ref="D17:D18"/>
    <mergeCell ref="E17:E18"/>
    <mergeCell ref="F17:F18"/>
    <mergeCell ref="G17:G18"/>
    <mergeCell ref="H17:H18"/>
    <mergeCell ref="A8:A9"/>
    <mergeCell ref="C8:C9"/>
    <mergeCell ref="D8:D9"/>
    <mergeCell ref="E8:E9"/>
    <mergeCell ref="F8:F9"/>
    <mergeCell ref="G8:G9"/>
    <mergeCell ref="A3:A5"/>
    <mergeCell ref="B3:B5"/>
    <mergeCell ref="C3:C5"/>
    <mergeCell ref="D3:D5"/>
    <mergeCell ref="E3:H3"/>
    <mergeCell ref="H4:H5"/>
  </mergeCells>
  <hyperlinks>
    <hyperlink ref="B20" r:id="rId1" display="consultantplus://offline/ref=27E387820AD124DA76E23D0FB17348F8295BF37A82239AB2C2A051432FCB6070BAFE0EDDC6C07E3B03BED8C08Cs5f7I"/>
    <hyperlink ref="B21" r:id="rId2" display="consultantplus://offline/ref=27E387820AD124DA76E23D0FB17348F82958F57887269AB2C2A051432FCB6070BAFE0EDDC6C07E3B03BED8C08Cs5f7I"/>
    <hyperlink ref="B22" r:id="rId3" display="consultantplus://offline/ref=27E387820AD124DA76E23D0FB17348F8295BF57F8E249AB2C2A051432FCB6070A8FE56D1C7C3613801AB8E91C90BB7039E83A132C964D99AsCfCI"/>
    <hyperlink ref="B24" r:id="rId4" display="consultantplus://offline/ref=27E387820AD124DA76E23D0FB17348F8295BF37A82239AB2C2A051432FCB6070BAFE0EDDC6C07E3B03BED8C08Cs5f7I"/>
    <hyperlink ref="B25" r:id="rId5" display="consultantplus://offline/ref=27E387820AD124DA76E23D0FB17348F82958F57887269AB2C2A051432FCB6070BAFE0EDDC6C07E3B03BED8C08Cs5f7I"/>
    <hyperlink ref="B31" r:id="rId6" display="consultantplus://offline/ref=27E387820AD124DA76E23D0FB17348F8295BF37A82239AB2C2A051432FCB6070BAFE0EDDC6C07E3B03BED8C08Cs5f7I"/>
    <hyperlink ref="B32" r:id="rId7" display="consultantplus://offline/ref=27E387820AD124DA76E23D0FB17348F82958F57887269AB2C2A051432FCB6070BAFE0EDDC6C07E3B03BED8C08Cs5f7I"/>
    <hyperlink ref="B35" r:id="rId8" display="consultantplus://offline/ref=27E387820AD124DA76E23D0FB17348F8295BF37A82239AB2C2A051432FCB6070BAFE0EDDC6C07E3B03BED8C08Cs5f7I"/>
    <hyperlink ref="B38" r:id="rId9" display="consultantplus://offline/ref=27E387820AD124DA76E23D0FB17348F82958F57887269AB2C2A051432FCB6070BAFE0EDDC6C07E3B03BED8C08Cs5f7I"/>
    <hyperlink ref="B39" r:id="rId10" display="consultantplus://offline/ref=27E387820AD124DA76E23D0FB17348F8295BF37A82239AB2C2A051432FCB6070BAFE0EDDC6C07E3B03BED8C08Cs5f7I"/>
    <hyperlink ref="B43" r:id="rId11" display="consultantplus://offline/ref=27E387820AD124DA76E23D0FB17348F82958F57887269AB2C2A051432FCB6070BAFE0EDDC6C07E3B03BED8C08Cs5f7I"/>
    <hyperlink ref="B12" r:id="rId12" display="consultantplus://offline/ref=27E387820AD124DA76E23D0FB17348F8295BF37A82239AB2C2A051432FCB6070BAFE0EDDC6C07E3B03BED8C08Cs5f7I"/>
  </hyperlink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2023-01-20T07:21:54Z</dcterms:modified>
</cp:coreProperties>
</file>